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Model" sheetId="2" state="visible" r:id="rId4"/>
  </sheets>
  <definedNames>
    <definedName name="solver_opt" localSheetId="1" hidden="1">Model!$C$29</definedName>
    <definedName name="solver_typ" localSheetId="1" hidden="1">1</definedName>
    <definedName name="solver_adj" localSheetId="1" hidden="1">Model!$C$19:$D$24</definedName>
    <definedName name="solver_num" localSheetId="1" hidden="1">6</definedName>
    <definedName name="solver_lhs1" localSheetId="1" hidden="1">Model!$E$19:$E$23</definedName>
    <definedName name="solver_rel1" localSheetId="1" hidden="1">1</definedName>
    <definedName name="solver_rhs1" localSheetId="1" hidden="1">Model!$G$19:$G$23</definedName>
    <definedName name="solver_lhs2" localSheetId="1" hidden="1">Model!$E$33:$E$34</definedName>
    <definedName name="solver_rel2" localSheetId="1" hidden="1">2</definedName>
    <definedName name="solver_rhs2" localSheetId="1" hidden="1">Model!$G$33:$G$34</definedName>
    <definedName name="solver_lhs3" localSheetId="1" hidden="1">Model!$E$35:$E$36</definedName>
    <definedName name="solver_rel3" localSheetId="1" hidden="1">3</definedName>
    <definedName name="solver_rhs3" localSheetId="1" hidden="1">Model!$G$35:$G$36</definedName>
    <definedName name="solver_lhs4" localSheetId="1" hidden="1">Model!$E$37:$E$40</definedName>
    <definedName name="solver_rel4" localSheetId="1" hidden="1">1</definedName>
    <definedName name="solver_rhs4" localSheetId="1" hidden="1">Model!$G$37:$G$40</definedName>
    <definedName name="solver_lhs5" localSheetId="1" hidden="1">Model!$E$41:$E$42</definedName>
    <definedName name="solver_rel5" localSheetId="1" hidden="1">3</definedName>
    <definedName name="solver_rhs5" localSheetId="1" hidden="1">Model!$G$41:$G$42</definedName>
    <definedName name="solver_lhs6" localSheetId="1" hidden="1">Model!$E$43:$E$44</definedName>
    <definedName name="solver_rel6" localSheetId="1" hidden="1">1</definedName>
    <definedName name="solver_rhs6" localSheetId="1" hidden="1">Model!$G$43:$G$44</definedName>
    <definedName name="solver_ver" localSheetId="1" hidden="1">3</definedName>
    <definedName name="solver_val" localSheetId="1" hidden="1">0</definedName>
    <definedName name="solver_neg" localSheetId="1" hidden="1">1</definedName>
    <definedName name="solver_eng" localSheetId="1" hidden="1">2</definedName>
    <definedName name="solver_pre" localSheetId="1" hidden="1">0.000001</definedName>
    <definedName name="solver_tol" localSheetId="1" hidden="1">0.01</definedName>
    <definedName name="solver_itr" localSheetId="1" hidden="1">2147483647</definedName>
    <definedName name="solver_tim" localSheetId="1" hidden="1">2147483647</definedName>
    <definedName name="solver_scl" localSheetId="1" hidden="1">1</definedName>
    <definedName name="solver_sho" localSheetId="1" hidden="1">2</definedName>
    <definedName name="solver_rlx" localSheetId="1" hidden="1">2</definedName>
    <definedName name="solver_rsd" localSheetId="1" hidden="1">0</definedName>
    <definedName name="solver_drv" localSheetId="1" hidden="1">1</definedName>
    <definedName name="solver_est" localSheetId="1" hidden="1">1</definedName>
    <definedName name="solver_nwt" localSheetId="1" hidden="1">1</definedName>
    <definedName name="solver_cvg" localSheetId="1" hidden="1">0.0001</definedName>
    <definedName name="solver_mni" localSheetId="1" hidden="1">30</definedName>
    <definedName name="solver_mrt" localSheetId="1" hidden="1">0.075</definedName>
    <definedName name="solver_msl" localSheetId="1" hidden="1">2</definedName>
    <definedName name="solver_mip" localSheetId="1" hidden="1">2147483647</definedName>
    <definedName name="solver_nod" localSheetId="1" hidden="1">2147483647</definedName>
    <definedName name="solver_ssz" localSheetId="1" hidden="1">100</definedName>
    <definedName name="solver_rbv" localSheetId="1" hidden="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<sst xmlns="http://schemas.openxmlformats.org/spreadsheetml/2006/main" count="170" uniqueCount="145">
  <si>
    <t xml:space="preserve">Week 4. Linear blending with quality specifications (STUDENT)</t>
  </si>
  <si>
    <t xml:space="preserve">2105623 Optimization of Chemical Processes, Chulalongkorn University, Semester 1/2026</t>
  </si>
  <si>
    <t xml:space="preserve">Description:</t>
  </si>
  <si>
    <t xml:space="preserve">The blending problem seeks the least costly, or most profitable, mixture of purchased component streams that still meets every quality specification of every finished product.</t>
  </si>
  <si>
    <t xml:space="preserve">Example context:</t>
  </si>
  <si>
    <t xml:space="preserve">A refinery blends five component streams (reformate, FCC naphtha, alkylate, butane and straight-run naphtha) into two finished gasoline grades, Regular and Premium. Each grade carries a minimum research octane number, a maximum Reid vapor pressure, a maximum sulfur content and a contractual volume window. Each component carries a purchase cost and a limited availability. The model chooses how many tonnes of each component go to each grade so that the blending margin, revenue minus component purchase cost, is as large as possible. Properties are assumed to blend linearly on a mass basis, and that assumption is exactly what keeps the model linear. This is the same instance solved with Pyomo in notebooks/W04_modeling3_blending_pooling.ipynb, section 1.</t>
  </si>
  <si>
    <t xml:space="preserve">Algebraic model</t>
  </si>
  <si>
    <t xml:space="preserve">Sets</t>
  </si>
  <si>
    <t xml:space="preserve">    c in C    blend components, 5 of them</t>
  </si>
  <si>
    <t xml:space="preserve">    g in G    finished grades, 2 of them</t>
  </si>
  <si>
    <t xml:space="preserve">Decision variables</t>
  </si>
  <si>
    <t xml:space="preserve">    x[c,g] &gt;= 0   tonnes of component c sent to grade g      Model!$C$19:$D$23</t>
  </si>
  <si>
    <t xml:space="preserve">    y[g]   &gt;= 0   tonnes of grade g produced                 Model!$C$24:$D$24</t>
  </si>
  <si>
    <t xml:space="preserve">Objective</t>
  </si>
  <si>
    <t xml:space="preserve">    max  sum_g price[g] y[g]  -  sum_c sum_g cost[c] x[c,g]        Model!$C$29</t>
  </si>
  <si>
    <t xml:space="preserve">Subject to</t>
  </si>
  <si>
    <t xml:space="preserve">    sum_c x[c,g] = y[g]                    for all g   grade material balance</t>
  </si>
  <si>
    <t xml:space="preserve">    sum_g x[c,g] &lt;= avail[c]               for all c   component availability</t>
  </si>
  <si>
    <t xml:space="preserve">    sum_c ron[c] x[c,g] &gt;= ronmin[g] y[g]  for all g   octane floor</t>
  </si>
  <si>
    <t xml:space="preserve">    sum_c rvp[c] x[c,g] &lt;= rvpmax[g] y[g]  for all g   vapor pressure ceiling</t>
  </si>
  <si>
    <t xml:space="preserve">    sum_c sul[c] x[c,g] &lt;= sulmax[g] y[g]  for all g   sulfur ceiling</t>
  </si>
  <si>
    <t xml:space="preserve">    vmin[g] &lt;= y[g] &lt;= vmax[g]             for all g   contract volume window</t>
  </si>
  <si>
    <t xml:space="preserve">    x[c,g] &gt;= 0,  y[g] &gt;= 0</t>
  </si>
  <si>
    <t xml:space="preserve">Note on the specification rows. The physical requirement is on the average property of the blend,</t>
  </si>
  <si>
    <t xml:space="preserve">    ( sum_c ron[c] x[c,g] ) / ( sum_c x[c,g] )  &gt;=  ronmin[g],</t>
  </si>
  <si>
    <t xml:space="preserve">which is a ratio of decision variables and therefore nonlinear. The denominator is y[g], it is</t>
  </si>
  <si>
    <t xml:space="preserve">non-negative, and the contract window forces it strictly positive, so multiplying through by it is</t>
  </si>
  <si>
    <t xml:space="preserve">exact and gives the linear rows above. Every quality row is written in that multiplied-through form</t>
  </si>
  <si>
    <t xml:space="preserve">and its right-hand side is therefore 0, not the specification limit.</t>
  </si>
  <si>
    <t xml:space="preserve">Color legend</t>
  </si>
  <si>
    <t xml:space="preserve">Blue text  -  Given data. Do not edit these cells.</t>
  </si>
  <si>
    <t xml:space="preserve">Yellow fill  -  Cells you must complete in the STUDENT workbook.</t>
  </si>
  <si>
    <t xml:space="preserve">Green fill  -  Changing cells, that is the decision variables. OpenSolver writes here.</t>
  </si>
  <si>
    <t xml:space="preserve">Black text  -  Formulas. Read them, do not retype them as numbers.</t>
  </si>
  <si>
    <t xml:space="preserve">OpenSolver setup for this workbook</t>
  </si>
  <si>
    <t xml:space="preserve">1.  Open the Model sheet. Data &gt; OpenSolver &gt; Model, or press the OpenSolver Model button.</t>
  </si>
  <si>
    <t xml:space="preserve">2.  Objective cell            Model!$C$29        set to Max.</t>
  </si>
  <si>
    <t xml:space="preserve">3.  Changing cells            Model!$C$19:$D$24  (10 recipe cells plus the 2 grade volumes).</t>
  </si>
  <si>
    <t xml:space="preserve">4.  Constraints, added one range at a time:</t>
  </si>
  <si>
    <t xml:space="preserve">        Model!$E$19:$E$23  &lt;=  Model!$G$19:$G$23      component availability</t>
  </si>
  <si>
    <t xml:space="preserve">        Model!$E$33:$E$34   =  Model!$G$33:$G$34      grade material balance</t>
  </si>
  <si>
    <t xml:space="preserve">        Model!$E$35:$E$36  &gt;=  Model!$G$35:$G$36      octane floor</t>
  </si>
  <si>
    <t xml:space="preserve">        Model!$E$37:$E$40  &lt;=  Model!$G$37:$G$40      vapor pressure and sulfur ceilings</t>
  </si>
  <si>
    <t xml:space="preserve">        Model!$E$41:$E$42  &gt;=  Model!$G$41:$G$42      minimum contract volume</t>
  </si>
  <si>
    <t xml:space="preserve">        Model!$E$43:$E$44  &lt;=  Model!$G$43:$G$44      maximum contract volume</t>
  </si>
  <si>
    <t xml:space="preserve">5.  Tick 'Make unconstrained variable cells non-negative'.</t>
  </si>
  <si>
    <t xml:space="preserve">6.  Solver engine             COIN-OR CBC (linear).  The model is a pure LP.</t>
  </si>
  <si>
    <t xml:space="preserve">7.  Tick 'Get sensitivity report'.  The report is valid here because there are no integer variables.</t>
  </si>
  <si>
    <t xml:space="preserve">8.  Click Solve.  The status bar should read 'Optimal'.</t>
  </si>
  <si>
    <t xml:space="preserve">9.  Cross-check: the objective cell must read 413,439.75 USD, the value the Pyomo notebook returns.</t>
  </si>
  <si>
    <t xml:space="preserve">Spreadsheet range to Pyomo component</t>
  </si>
  <si>
    <t xml:space="preserve">    Model!$B$6:$B$10  -&gt; Set C          Model!$B$14:$B$15 -&gt; Set G</t>
  </si>
  <si>
    <t xml:space="preserve">    Model!$C$6:$G$10  -&gt; Param ron, rvp, sul, cost, avail</t>
  </si>
  <si>
    <t xml:space="preserve">    Model!$C$14:$H$15 -&gt; Param ronmin, rvpmax, sulmax, price, vmin, vmax</t>
  </si>
  <si>
    <t xml:space="preserve">    Model!$C$19:$D$23 -&gt; Var x            Model!$C$24:$D$24 -&gt; Var y</t>
  </si>
  <si>
    <t xml:space="preserve">    Model!$E$19:$E$23 -&gt; Constraint availability</t>
  </si>
  <si>
    <t xml:space="preserve">    Model!$E$33:$E$44 -&gt; Constraint grade_balance, octane, vapor, sulfur, vol_lo, vol_hi</t>
  </si>
  <si>
    <t xml:space="preserve">    Model!$C$29       -&gt; Objective profit</t>
  </si>
  <si>
    <t xml:space="preserve">Why this workbook stops here</t>
  </si>
  <si>
    <t xml:space="preserve">This is the designed crossover moment of the course, and the workbook should say so plainly.</t>
  </si>
  <si>
    <t xml:space="preserve">Everything above is a linear program because every component stream reaches the blender separately.</t>
  </si>
  <si>
    <t xml:space="preserve">Each grade has its own column, each component its own row, and the quality rows became linear the</t>
  </si>
  <si>
    <t xml:space="preserve">moment they were multiplied through by y[g]. A spreadsheet is the right tool for exactly this: the</t>
  </si>
  <si>
    <t xml:space="preserve">data is naturally tabular, the model is small, and CBC returns the global optimum with a proof.</t>
  </si>
  <si>
    <t xml:space="preserve">Now remove one assumption. Suppose two of the components are first collected in a shared tank, a</t>
  </si>
  <si>
    <t xml:space="preserve">pool, and only the pooled stream is piped to the blender. The quality of the pool is itself a</t>
  </si>
  <si>
    <t xml:space="preserve">decision, because it depends on what was fed into the tank, and that quality then multiplies the</t>
  </si>
  <si>
    <t xml:space="preserve">flow leaving the tank toward each grade. The product of two decision variables survives, and no</t>
  </si>
  <si>
    <t xml:space="preserve">amount of rearrangement removes it. The pooling problem is bilinear and nonconvex.</t>
  </si>
  <si>
    <t xml:space="preserve">What that costs you in a spreadsheet:</t>
  </si>
  <si>
    <t xml:space="preserve">    (a)  The built-in Excel Solver GRG Nonlinear engine and OpenSolver's nonlinear engines will</t>
  </si>
  <si>
    <t xml:space="preserve">         return a blend. It will be locally optimal. Nothing on the screen distinguishes a local</t>
  </si>
  <si>
    <t xml:space="preserve">         optimum from a global one, and no message is printed.</t>
  </si>
  <si>
    <t xml:space="preserve">    (b)  Start the same sheet from a different set of initial values and you get a different blend</t>
  </si>
  <si>
    <t xml:space="preserve">         and a different margin. The spreadsheet reports both as 'Solver found a solution'.</t>
  </si>
  <si>
    <t xml:space="preserve">    (c)  Establishing that an answer is global needs a bound from a convex relaxation (McCormick</t>
  </si>
  <si>
    <t xml:space="preserve">         envelopes) and, in practice, dozens of restarts from randomized initial points. Neither</t>
  </si>
  <si>
    <t xml:space="preserve">         is something a worksheet can carry.</t>
  </si>
  <si>
    <t xml:space="preserve">That is why the session moves to Python and ipopt after the break. In the notebook the same plant</t>
  </si>
  <si>
    <t xml:space="preserve">is solved from many starting points, the spread of the local answers is measured, the p- and</t>
  </si>
  <si>
    <t xml:space="preserve">q-formulations are compared, and the McCormick relaxation supplies the bound that says how far</t>
  </si>
  <si>
    <t xml:space="preserve">from global the best local answer might be. The governing rule of the course applies here in its</t>
  </si>
  <si>
    <t xml:space="preserve">sharpest form: a spreadsheet is the right tool when the data is tabular and the model is small,</t>
  </si>
  <si>
    <t xml:space="preserve">and Python becomes necessary when the model must be re-solved many times or verified</t>
  </si>
  <si>
    <t xml:space="preserve">programmatically. Week 4 is where the second condition first bites.</t>
  </si>
  <si>
    <t xml:space="preserve">Week 4. Linear blending model (STUDENT)</t>
  </si>
  <si>
    <t xml:space="preserve">Given data: blend components (blue text, do not edit)</t>
  </si>
  <si>
    <t xml:space="preserve">Component</t>
  </si>
  <si>
    <t xml:space="preserve">RON</t>
  </si>
  <si>
    <t xml:space="preserve">RVP (kPa)</t>
  </si>
  <si>
    <t xml:space="preserve">Sulfur (ppm)</t>
  </si>
  <si>
    <t xml:space="preserve">Cost (USD/t)</t>
  </si>
  <si>
    <t xml:space="preserve">Available (t)</t>
  </si>
  <si>
    <t xml:space="preserve">Reformate</t>
  </si>
  <si>
    <t xml:space="preserve">FCC naphtha</t>
  </si>
  <si>
    <t xml:space="preserve">Alkylate</t>
  </si>
  <si>
    <t xml:space="preserve">Butane</t>
  </si>
  <si>
    <t xml:space="preserve">Straight-run naphtha</t>
  </si>
  <si>
    <t xml:space="preserve">Given data: finished grades (blue text, do not edit)</t>
  </si>
  <si>
    <t xml:space="preserve">Grade</t>
  </si>
  <si>
    <t xml:space="preserve">RON min</t>
  </si>
  <si>
    <t xml:space="preserve">RVP max</t>
  </si>
  <si>
    <t xml:space="preserve">Sulfur max</t>
  </si>
  <si>
    <t xml:space="preserve">Price (USD/t)</t>
  </si>
  <si>
    <t xml:space="preserve">Min volume (t)</t>
  </si>
  <si>
    <t xml:space="preserve">Max volume (t)</t>
  </si>
  <si>
    <t xml:space="preserve">Regular</t>
  </si>
  <si>
    <t xml:space="preserve">Premium</t>
  </si>
  <si>
    <t xml:space="preserve">Model: blend recipe x[c,g].  Green cells are the changing cells.</t>
  </si>
  <si>
    <t xml:space="preserve">VALUE: total used (t)</t>
  </si>
  <si>
    <t xml:space="preserve">Rel</t>
  </si>
  <si>
    <t xml:space="preserve">RHS: available (t)</t>
  </si>
  <si>
    <t xml:space="preserve">&lt;=</t>
  </si>
  <si>
    <t xml:space="preserve">worked example, copy this pattern down</t>
  </si>
  <si>
    <t xml:space="preserve">Grade volume y[g] (t)</t>
  </si>
  <si>
    <t xml:space="preserve">Selling price (USD/t)</t>
  </si>
  <si>
    <t xml:space="preserve">Revenue (USD)</t>
  </si>
  <si>
    <t xml:space="preserve">Component purchase cost (USD)</t>
  </si>
  <si>
    <t xml:space="preserve">OBJECTIVE: blending margin (USD)</t>
  </si>
  <si>
    <t xml:space="preserve">maximize this cell</t>
  </si>
  <si>
    <t xml:space="preserve">Constraints, one row each. Every quality row is in multiplied-through form, so its RHS is 0.</t>
  </si>
  <si>
    <t xml:space="preserve">Constraint</t>
  </si>
  <si>
    <t xml:space="preserve">VALUE</t>
  </si>
  <si>
    <t xml:space="preserve">RHS</t>
  </si>
  <si>
    <t xml:space="preserve">Grade material balance, Regular</t>
  </si>
  <si>
    <t xml:space="preserve">=</t>
  </si>
  <si>
    <t xml:space="preserve">Grade material balance, Premium</t>
  </si>
  <si>
    <t xml:space="preserve">Octane floor, Regular</t>
  </si>
  <si>
    <t xml:space="preserve">&gt;=</t>
  </si>
  <si>
    <t xml:space="preserve">Octane floor, Premium</t>
  </si>
  <si>
    <t xml:space="preserve">Vapor pressure ceiling, Regular</t>
  </si>
  <si>
    <t xml:space="preserve">Vapor pressure ceiling, Premium</t>
  </si>
  <si>
    <t xml:space="preserve">Sulfur ceiling, Regular</t>
  </si>
  <si>
    <t xml:space="preserve">Sulfur ceiling, Premium</t>
  </si>
  <si>
    <t xml:space="preserve">Minimum contract volume, Regular</t>
  </si>
  <si>
    <t xml:space="preserve">Minimum contract volume, Premium</t>
  </si>
  <si>
    <t xml:space="preserve">Maximum contract volume, Regular</t>
  </si>
  <si>
    <t xml:space="preserve">Maximum contract volume, Premium</t>
  </si>
  <si>
    <t xml:space="preserve">Check block: realized blend quality at the values currently in the changing cells.</t>
  </si>
  <si>
    <t xml:space="preserve">Specification</t>
  </si>
  <si>
    <t xml:space="preserve">Volume produced (t)</t>
  </si>
  <si>
    <t xml:space="preserve">Average RON (min)</t>
  </si>
  <si>
    <t xml:space="preserve">Average RVP (kPa, max)</t>
  </si>
  <si>
    <t xml:space="preserve">Average sulfur (ppm, max)</t>
  </si>
  <si>
    <t xml:space="preserve">This block is a diagnostic, not part of the model. It is also the worked example of the SUMPRODUCT pattern used above.</t>
  </si>
</sst>
</file>

<file path=xl/styles.xml><?xml version="1.0" encoding="utf-8"?>
<styleSheet xmlns="http://schemas.openxmlformats.org/spreadsheetml/2006/main">
  <numFmts count="6">
    <numFmt numFmtId="164" formatCode="General"/>
    <numFmt numFmtId="165" formatCode="0.0"/>
    <numFmt numFmtId="166" formatCode="#,##0"/>
    <numFmt numFmtId="167" formatCode="#,##0.0000"/>
    <numFmt numFmtId="168" formatCode="#,##0.00"/>
    <numFmt numFmtId="169" formatCode="0.0000"/>
  </numFmts>
  <fonts count="14">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4"/>
      <color rgb="FF000000"/>
      <name val="Arial"/>
      <family val="0"/>
      <charset val="1"/>
    </font>
    <font>
      <i val="true"/>
      <sz val="10"/>
      <color rgb="FF000000"/>
      <name val="Arial"/>
      <family val="0"/>
      <charset val="1"/>
    </font>
    <font>
      <b val="true"/>
      <sz val="10"/>
      <color rgb="FF000000"/>
      <name val="Arial"/>
      <family val="0"/>
      <charset val="1"/>
    </font>
    <font>
      <sz val="10"/>
      <color rgb="FF000000"/>
      <name val="Arial"/>
      <family val="0"/>
      <charset val="1"/>
    </font>
    <font>
      <b val="true"/>
      <sz val="11"/>
      <color rgb="FF000000"/>
      <name val="Arial"/>
      <family val="0"/>
      <charset val="1"/>
    </font>
    <font>
      <sz val="10"/>
      <color rgb="FF0000FF"/>
      <name val="Arial"/>
      <family val="0"/>
      <charset val="1"/>
    </font>
    <font>
      <b val="true"/>
      <sz val="12"/>
      <color rgb="FF000000"/>
      <name val="Arial"/>
      <family val="0"/>
      <charset val="1"/>
    </font>
    <font>
      <b val="true"/>
      <sz val="13"/>
      <color rgb="FF000000"/>
      <name val="Arial"/>
      <family val="0"/>
      <charset val="1"/>
    </font>
    <font>
      <i val="true"/>
      <sz val="9"/>
      <color rgb="FF000000"/>
      <name val="Arial"/>
      <family val="0"/>
      <charset val="1"/>
    </font>
  </fonts>
  <fills count="6">
    <fill>
      <patternFill patternType="none"/>
    </fill>
    <fill>
      <patternFill patternType="gray125"/>
    </fill>
    <fill>
      <patternFill patternType="solid">
        <fgColor rgb="FFFFFFCC"/>
        <bgColor rgb="FFFFFF99"/>
      </patternFill>
    </fill>
    <fill>
      <patternFill patternType="solid">
        <fgColor rgb="FFFFFF00"/>
        <bgColor rgb="FFFFFF00"/>
      </patternFill>
    </fill>
    <fill>
      <patternFill patternType="solid">
        <fgColor rgb="FFC6EFCE"/>
        <bgColor rgb="FFCCFFFF"/>
      </patternFill>
    </fill>
    <fill>
      <patternFill patternType="solid">
        <fgColor rgb="FFF2F2F2"/>
        <bgColor rgb="FFFFFFCC"/>
      </patternFill>
    </fill>
  </fills>
  <borders count="2">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08"/>
    <col collapsed="false" customWidth="true" hidden="false" outlineLevel="0" max="8" min="3" style="0" width="12"/>
  </cols>
  <sheetData>
    <row r="1" customFormat="false" ht="15" hidden="false" customHeight="false" outlineLevel="0" collapsed="false">
      <c r="A1" s="1"/>
      <c r="B1" s="1"/>
      <c r="C1" s="1"/>
      <c r="D1" s="1"/>
      <c r="E1" s="1"/>
      <c r="F1" s="1"/>
      <c r="G1" s="1"/>
      <c r="H1" s="1"/>
      <c r="I1" s="1"/>
      <c r="J1" s="1"/>
    </row>
    <row r="2" customFormat="false" ht="17.35" hidden="false" customHeight="false" outlineLevel="0" collapsed="false">
      <c r="A2" s="1"/>
      <c r="B2" s="2" t="s">
        <v>0</v>
      </c>
      <c r="C2" s="1"/>
      <c r="D2" s="1"/>
      <c r="E2" s="1"/>
      <c r="F2" s="1"/>
      <c r="G2" s="1"/>
      <c r="H2" s="1"/>
      <c r="I2" s="1"/>
      <c r="J2" s="1"/>
    </row>
    <row r="3" customFormat="false" ht="15" hidden="false" customHeight="false" outlineLevel="0" collapsed="false">
      <c r="A3" s="1"/>
      <c r="B3" s="3" t="s">
        <v>1</v>
      </c>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4" t="s">
        <v>2</v>
      </c>
      <c r="C5" s="5"/>
      <c r="D5" s="5"/>
      <c r="E5" s="5"/>
      <c r="F5" s="5"/>
      <c r="G5" s="5"/>
      <c r="H5" s="5"/>
      <c r="I5" s="1"/>
      <c r="J5" s="1"/>
    </row>
    <row r="6" customFormat="false" ht="30" hidden="false" customHeight="true" outlineLevel="0" collapsed="false">
      <c r="A6" s="1"/>
      <c r="B6" s="6" t="s">
        <v>3</v>
      </c>
      <c r="C6" s="5"/>
      <c r="D6" s="5"/>
      <c r="E6" s="5"/>
      <c r="F6" s="5"/>
      <c r="G6" s="5"/>
      <c r="H6" s="5"/>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4" t="s">
        <v>4</v>
      </c>
      <c r="C8" s="5"/>
      <c r="D8" s="5"/>
      <c r="E8" s="5"/>
      <c r="F8" s="5"/>
      <c r="G8" s="5"/>
      <c r="H8" s="5"/>
      <c r="I8" s="1"/>
      <c r="J8" s="1"/>
    </row>
    <row r="9" customFormat="false" ht="87.75" hidden="false" customHeight="true" outlineLevel="0" collapsed="false">
      <c r="A9" s="1"/>
      <c r="B9" s="6" t="s">
        <v>5</v>
      </c>
      <c r="C9" s="5"/>
      <c r="D9" s="5"/>
      <c r="E9" s="5"/>
      <c r="F9" s="5"/>
      <c r="G9" s="5"/>
      <c r="H9" s="5"/>
      <c r="I9" s="1"/>
      <c r="J9" s="1"/>
    </row>
    <row r="10" customFormat="false" ht="15" hidden="false" customHeight="false" outlineLevel="0" collapsed="false">
      <c r="A10" s="1"/>
      <c r="B10" s="1"/>
      <c r="C10" s="1"/>
      <c r="D10" s="1"/>
      <c r="E10" s="1"/>
      <c r="F10" s="1"/>
      <c r="G10" s="1"/>
      <c r="H10" s="1"/>
      <c r="I10" s="1"/>
      <c r="J10" s="1"/>
    </row>
    <row r="11" customFormat="false" ht="15" hidden="false" customHeight="false" outlineLevel="0" collapsed="false">
      <c r="A11" s="1"/>
      <c r="B11" s="7" t="s">
        <v>6</v>
      </c>
      <c r="C11" s="1"/>
      <c r="D11" s="1"/>
      <c r="E11" s="1"/>
      <c r="F11" s="1"/>
      <c r="G11" s="1"/>
      <c r="H11" s="1"/>
      <c r="I11" s="1"/>
      <c r="J11" s="1"/>
    </row>
    <row r="12" customFormat="false" ht="15" hidden="false" customHeight="false" outlineLevel="0" collapsed="false">
      <c r="A12" s="1"/>
      <c r="B12" s="8" t="s">
        <v>7</v>
      </c>
      <c r="C12" s="1"/>
      <c r="D12" s="1"/>
      <c r="E12" s="1"/>
      <c r="F12" s="1"/>
      <c r="G12" s="1"/>
      <c r="H12" s="1"/>
      <c r="I12" s="1"/>
      <c r="J12" s="1"/>
    </row>
    <row r="13" customFormat="false" ht="15" hidden="false" customHeight="false" outlineLevel="0" collapsed="false">
      <c r="A13" s="1"/>
      <c r="B13" s="8" t="s">
        <v>8</v>
      </c>
      <c r="C13" s="1"/>
      <c r="D13" s="1"/>
      <c r="E13" s="1"/>
      <c r="F13" s="1"/>
      <c r="G13" s="1"/>
      <c r="H13" s="1"/>
      <c r="I13" s="1"/>
      <c r="J13" s="1"/>
    </row>
    <row r="14" customFormat="false" ht="15" hidden="false" customHeight="false" outlineLevel="0" collapsed="false">
      <c r="A14" s="1"/>
      <c r="B14" s="8" t="s">
        <v>9</v>
      </c>
      <c r="C14" s="1"/>
      <c r="D14" s="1"/>
      <c r="E14" s="1"/>
      <c r="F14" s="1"/>
      <c r="G14" s="1"/>
      <c r="H14" s="1"/>
      <c r="I14" s="1"/>
      <c r="J14" s="1"/>
    </row>
    <row r="15" customFormat="false" ht="15" hidden="false" customHeight="false" outlineLevel="0" collapsed="false">
      <c r="A15" s="1"/>
      <c r="B15" s="8"/>
      <c r="C15" s="1"/>
      <c r="D15" s="1"/>
      <c r="E15" s="1"/>
      <c r="F15" s="1"/>
      <c r="G15" s="1"/>
      <c r="H15" s="1"/>
      <c r="I15" s="1"/>
      <c r="J15" s="1"/>
    </row>
    <row r="16" customFormat="false" ht="15" hidden="false" customHeight="false" outlineLevel="0" collapsed="false">
      <c r="A16" s="1"/>
      <c r="B16" s="8" t="s">
        <v>10</v>
      </c>
      <c r="C16" s="1"/>
      <c r="D16" s="1"/>
      <c r="E16" s="1"/>
      <c r="F16" s="1"/>
      <c r="G16" s="1"/>
      <c r="H16" s="1"/>
      <c r="I16" s="1"/>
      <c r="J16" s="1"/>
    </row>
    <row r="17" customFormat="false" ht="15" hidden="false" customHeight="false" outlineLevel="0" collapsed="false">
      <c r="A17" s="1"/>
      <c r="B17" s="8" t="s">
        <v>11</v>
      </c>
      <c r="C17" s="1"/>
      <c r="D17" s="1"/>
      <c r="E17" s="1"/>
      <c r="F17" s="1"/>
      <c r="G17" s="1"/>
      <c r="H17" s="1"/>
      <c r="I17" s="1"/>
      <c r="J17" s="1"/>
    </row>
    <row r="18" customFormat="false" ht="15" hidden="false" customHeight="false" outlineLevel="0" collapsed="false">
      <c r="A18" s="1"/>
      <c r="B18" s="8" t="s">
        <v>12</v>
      </c>
      <c r="C18" s="1"/>
      <c r="D18" s="1"/>
      <c r="E18" s="1"/>
      <c r="F18" s="1"/>
      <c r="G18" s="1"/>
      <c r="H18" s="1"/>
      <c r="I18" s="1"/>
      <c r="J18" s="1"/>
    </row>
    <row r="19" customFormat="false" ht="15" hidden="false" customHeight="false" outlineLevel="0" collapsed="false">
      <c r="A19" s="1"/>
      <c r="B19" s="8"/>
      <c r="C19" s="1"/>
      <c r="D19" s="1"/>
      <c r="E19" s="1"/>
      <c r="F19" s="1"/>
      <c r="G19" s="1"/>
      <c r="H19" s="1"/>
      <c r="I19" s="1"/>
      <c r="J19" s="1"/>
    </row>
    <row r="20" customFormat="false" ht="15" hidden="false" customHeight="false" outlineLevel="0" collapsed="false">
      <c r="A20" s="1"/>
      <c r="B20" s="8" t="s">
        <v>13</v>
      </c>
      <c r="C20" s="1"/>
      <c r="D20" s="1"/>
      <c r="E20" s="1"/>
      <c r="F20" s="1"/>
      <c r="G20" s="1"/>
      <c r="H20" s="1"/>
      <c r="I20" s="1"/>
      <c r="J20" s="1"/>
    </row>
    <row r="21" customFormat="false" ht="15" hidden="false" customHeight="false" outlineLevel="0" collapsed="false">
      <c r="A21" s="1"/>
      <c r="B21" s="8" t="s">
        <v>14</v>
      </c>
      <c r="C21" s="1"/>
      <c r="D21" s="1"/>
      <c r="E21" s="1"/>
      <c r="F21" s="1"/>
      <c r="G21" s="1"/>
      <c r="H21" s="1"/>
      <c r="I21" s="1"/>
      <c r="J21" s="1"/>
    </row>
    <row r="22" customFormat="false" ht="15" hidden="false" customHeight="false" outlineLevel="0" collapsed="false">
      <c r="A22" s="1"/>
      <c r="B22" s="8"/>
      <c r="C22" s="1"/>
      <c r="D22" s="1"/>
      <c r="E22" s="1"/>
      <c r="F22" s="1"/>
      <c r="G22" s="1"/>
      <c r="H22" s="1"/>
      <c r="I22" s="1"/>
      <c r="J22" s="1"/>
    </row>
    <row r="23" customFormat="false" ht="15" hidden="false" customHeight="false" outlineLevel="0" collapsed="false">
      <c r="A23" s="1"/>
      <c r="B23" s="8" t="s">
        <v>15</v>
      </c>
      <c r="C23" s="1"/>
      <c r="D23" s="1"/>
      <c r="E23" s="1"/>
      <c r="F23" s="1"/>
      <c r="G23" s="1"/>
      <c r="H23" s="1"/>
      <c r="I23" s="1"/>
      <c r="J23" s="1"/>
    </row>
    <row r="24" customFormat="false" ht="15" hidden="false" customHeight="false" outlineLevel="0" collapsed="false">
      <c r="A24" s="1"/>
      <c r="B24" s="8" t="s">
        <v>16</v>
      </c>
      <c r="C24" s="1"/>
      <c r="D24" s="1"/>
      <c r="E24" s="1"/>
      <c r="F24" s="1"/>
      <c r="G24" s="1"/>
      <c r="H24" s="1"/>
      <c r="I24" s="1"/>
      <c r="J24" s="1"/>
    </row>
    <row r="25" customFormat="false" ht="15" hidden="false" customHeight="false" outlineLevel="0" collapsed="false">
      <c r="A25" s="1"/>
      <c r="B25" s="8" t="s">
        <v>17</v>
      </c>
      <c r="C25" s="1"/>
      <c r="D25" s="1"/>
      <c r="E25" s="1"/>
      <c r="F25" s="1"/>
      <c r="G25" s="1"/>
      <c r="H25" s="1"/>
      <c r="I25" s="1"/>
      <c r="J25" s="1"/>
    </row>
    <row r="26" customFormat="false" ht="15" hidden="false" customHeight="false" outlineLevel="0" collapsed="false">
      <c r="A26" s="1"/>
      <c r="B26" s="8" t="s">
        <v>18</v>
      </c>
      <c r="C26" s="1"/>
      <c r="D26" s="1"/>
      <c r="E26" s="1"/>
      <c r="F26" s="1"/>
      <c r="G26" s="1"/>
      <c r="H26" s="1"/>
      <c r="I26" s="1"/>
      <c r="J26" s="1"/>
    </row>
    <row r="27" customFormat="false" ht="15" hidden="false" customHeight="false" outlineLevel="0" collapsed="false">
      <c r="A27" s="1"/>
      <c r="B27" s="8" t="s">
        <v>19</v>
      </c>
      <c r="C27" s="1"/>
      <c r="D27" s="1"/>
      <c r="E27" s="1"/>
      <c r="F27" s="1"/>
      <c r="G27" s="1"/>
      <c r="H27" s="1"/>
      <c r="I27" s="1"/>
      <c r="J27" s="1"/>
    </row>
    <row r="28" customFormat="false" ht="15" hidden="false" customHeight="false" outlineLevel="0" collapsed="false">
      <c r="A28" s="1"/>
      <c r="B28" s="8" t="s">
        <v>20</v>
      </c>
      <c r="C28" s="1"/>
      <c r="D28" s="1"/>
      <c r="E28" s="1"/>
      <c r="F28" s="1"/>
      <c r="G28" s="1"/>
      <c r="H28" s="1"/>
      <c r="I28" s="1"/>
      <c r="J28" s="1"/>
    </row>
    <row r="29" customFormat="false" ht="15" hidden="false" customHeight="false" outlineLevel="0" collapsed="false">
      <c r="A29" s="1"/>
      <c r="B29" s="8" t="s">
        <v>21</v>
      </c>
      <c r="C29" s="1"/>
      <c r="D29" s="1"/>
      <c r="E29" s="1"/>
      <c r="F29" s="1"/>
      <c r="G29" s="1"/>
      <c r="H29" s="1"/>
      <c r="I29" s="1"/>
      <c r="J29" s="1"/>
    </row>
    <row r="30" customFormat="false" ht="15" hidden="false" customHeight="false" outlineLevel="0" collapsed="false">
      <c r="A30" s="1"/>
      <c r="B30" s="8" t="s">
        <v>22</v>
      </c>
      <c r="C30" s="1"/>
      <c r="D30" s="1"/>
      <c r="E30" s="1"/>
      <c r="F30" s="1"/>
      <c r="G30" s="1"/>
      <c r="H30" s="1"/>
      <c r="I30" s="1"/>
      <c r="J30" s="1"/>
    </row>
    <row r="31" customFormat="false" ht="15" hidden="false" customHeight="false" outlineLevel="0" collapsed="false">
      <c r="A31" s="1"/>
      <c r="B31" s="8"/>
      <c r="C31" s="1"/>
      <c r="D31" s="1"/>
      <c r="E31" s="1"/>
      <c r="F31" s="1"/>
      <c r="G31" s="1"/>
      <c r="H31" s="1"/>
      <c r="I31" s="1"/>
      <c r="J31" s="1"/>
    </row>
    <row r="32" customFormat="false" ht="15" hidden="false" customHeight="false" outlineLevel="0" collapsed="false">
      <c r="A32" s="1"/>
      <c r="B32" s="8" t="s">
        <v>23</v>
      </c>
      <c r="C32" s="1"/>
      <c r="D32" s="1"/>
      <c r="E32" s="1"/>
      <c r="F32" s="1"/>
      <c r="G32" s="1"/>
      <c r="H32" s="1"/>
      <c r="I32" s="1"/>
      <c r="J32" s="1"/>
    </row>
    <row r="33" customFormat="false" ht="15" hidden="false" customHeight="false" outlineLevel="0" collapsed="false">
      <c r="A33" s="1"/>
      <c r="B33" s="8" t="s">
        <v>24</v>
      </c>
      <c r="C33" s="1"/>
      <c r="D33" s="1"/>
      <c r="E33" s="1"/>
      <c r="F33" s="1"/>
      <c r="G33" s="1"/>
      <c r="H33" s="1"/>
      <c r="I33" s="1"/>
      <c r="J33" s="1"/>
    </row>
    <row r="34" customFormat="false" ht="15" hidden="false" customHeight="false" outlineLevel="0" collapsed="false">
      <c r="A34" s="1"/>
      <c r="B34" s="8" t="s">
        <v>25</v>
      </c>
      <c r="C34" s="1"/>
      <c r="D34" s="1"/>
      <c r="E34" s="1"/>
      <c r="F34" s="1"/>
      <c r="G34" s="1"/>
      <c r="H34" s="1"/>
      <c r="I34" s="1"/>
      <c r="J34" s="1"/>
    </row>
    <row r="35" customFormat="false" ht="15" hidden="false" customHeight="false" outlineLevel="0" collapsed="false">
      <c r="A35" s="1"/>
      <c r="B35" s="8" t="s">
        <v>26</v>
      </c>
      <c r="C35" s="1"/>
      <c r="D35" s="1"/>
      <c r="E35" s="1"/>
      <c r="F35" s="1"/>
      <c r="G35" s="1"/>
      <c r="H35" s="1"/>
      <c r="I35" s="1"/>
      <c r="J35" s="1"/>
    </row>
    <row r="36" customFormat="false" ht="15" hidden="false" customHeight="false" outlineLevel="0" collapsed="false">
      <c r="A36" s="1"/>
      <c r="B36" s="8" t="s">
        <v>27</v>
      </c>
      <c r="C36" s="1"/>
      <c r="D36" s="1"/>
      <c r="E36" s="1"/>
      <c r="F36" s="1"/>
      <c r="G36" s="1"/>
      <c r="H36" s="1"/>
      <c r="I36" s="1"/>
      <c r="J36" s="1"/>
    </row>
    <row r="37" customFormat="false" ht="15" hidden="false" customHeight="false" outlineLevel="0" collapsed="false">
      <c r="A37" s="1"/>
      <c r="B37" s="8" t="s">
        <v>28</v>
      </c>
      <c r="C37" s="1"/>
      <c r="D37" s="1"/>
      <c r="E37" s="1"/>
      <c r="F37" s="1"/>
      <c r="G37" s="1"/>
      <c r="H37" s="1"/>
      <c r="I37" s="1"/>
      <c r="J37" s="1"/>
    </row>
    <row r="38" customFormat="false" ht="15" hidden="false" customHeight="false" outlineLevel="0" collapsed="false">
      <c r="A38" s="1"/>
      <c r="B38" s="1"/>
      <c r="C38" s="1"/>
      <c r="D38" s="1"/>
      <c r="E38" s="1"/>
      <c r="F38" s="1"/>
      <c r="G38" s="1"/>
      <c r="H38" s="1"/>
      <c r="I38" s="1"/>
      <c r="J38" s="1"/>
    </row>
    <row r="39" customFormat="false" ht="15" hidden="false" customHeight="false" outlineLevel="0" collapsed="false">
      <c r="A39" s="1"/>
      <c r="B39" s="7" t="s">
        <v>29</v>
      </c>
      <c r="C39" s="1"/>
      <c r="D39" s="1"/>
      <c r="E39" s="1"/>
      <c r="F39" s="1"/>
      <c r="G39" s="1"/>
      <c r="H39" s="1"/>
      <c r="I39" s="1"/>
      <c r="J39" s="1"/>
    </row>
    <row r="40" customFormat="false" ht="15" hidden="false" customHeight="false" outlineLevel="0" collapsed="false">
      <c r="A40" s="1"/>
      <c r="B40" s="9" t="s">
        <v>30</v>
      </c>
      <c r="C40" s="1"/>
      <c r="D40" s="1"/>
      <c r="E40" s="1"/>
      <c r="F40" s="1"/>
      <c r="G40" s="1"/>
      <c r="H40" s="1"/>
      <c r="I40" s="1"/>
      <c r="J40" s="1"/>
    </row>
    <row r="41" customFormat="false" ht="15" hidden="false" customHeight="false" outlineLevel="0" collapsed="false">
      <c r="A41" s="1"/>
      <c r="B41" s="10" t="s">
        <v>31</v>
      </c>
      <c r="C41" s="1"/>
      <c r="D41" s="1"/>
      <c r="E41" s="1"/>
      <c r="F41" s="1"/>
      <c r="G41" s="1"/>
      <c r="H41" s="1"/>
      <c r="I41" s="1"/>
      <c r="J41" s="1"/>
    </row>
    <row r="42" customFormat="false" ht="15" hidden="false" customHeight="false" outlineLevel="0" collapsed="false">
      <c r="A42" s="1"/>
      <c r="B42" s="11" t="s">
        <v>32</v>
      </c>
      <c r="C42" s="1"/>
      <c r="D42" s="1"/>
      <c r="E42" s="1"/>
      <c r="F42" s="1"/>
      <c r="G42" s="1"/>
      <c r="H42" s="1"/>
      <c r="I42" s="1"/>
      <c r="J42" s="1"/>
    </row>
    <row r="43" customFormat="false" ht="15" hidden="false" customHeight="false" outlineLevel="0" collapsed="false">
      <c r="A43" s="1"/>
      <c r="B43" s="12" t="s">
        <v>33</v>
      </c>
      <c r="C43" s="1"/>
      <c r="D43" s="1"/>
      <c r="E43" s="1"/>
      <c r="F43" s="1"/>
      <c r="G43" s="1"/>
      <c r="H43" s="1"/>
      <c r="I43" s="1"/>
      <c r="J43" s="1"/>
    </row>
    <row r="44" customFormat="false" ht="15" hidden="false" customHeight="false" outlineLevel="0" collapsed="false">
      <c r="A44" s="1"/>
      <c r="B44" s="1"/>
      <c r="C44" s="1"/>
      <c r="D44" s="1"/>
      <c r="E44" s="1"/>
      <c r="F44" s="1"/>
      <c r="G44" s="1"/>
      <c r="H44" s="1"/>
      <c r="I44" s="1"/>
      <c r="J44" s="1"/>
    </row>
    <row r="45" customFormat="false" ht="15" hidden="false" customHeight="false" outlineLevel="0" collapsed="false">
      <c r="A45" s="1"/>
      <c r="B45" s="13" t="s">
        <v>34</v>
      </c>
      <c r="C45" s="14"/>
      <c r="D45" s="14"/>
      <c r="E45" s="14"/>
      <c r="F45" s="14"/>
      <c r="G45" s="14"/>
      <c r="H45" s="14"/>
      <c r="I45" s="1"/>
      <c r="J45" s="1"/>
    </row>
    <row r="46" customFormat="false" ht="15" hidden="false" customHeight="false" outlineLevel="0" collapsed="false">
      <c r="A46" s="1"/>
      <c r="B46" s="8" t="s">
        <v>35</v>
      </c>
      <c r="C46" s="1"/>
      <c r="D46" s="1"/>
      <c r="E46" s="1"/>
      <c r="F46" s="1"/>
      <c r="G46" s="1"/>
      <c r="H46" s="1"/>
      <c r="I46" s="1"/>
      <c r="J46" s="1"/>
    </row>
    <row r="47" customFormat="false" ht="15" hidden="false" customHeight="false" outlineLevel="0" collapsed="false">
      <c r="A47" s="1"/>
      <c r="B47" s="8" t="s">
        <v>36</v>
      </c>
      <c r="C47" s="1"/>
      <c r="D47" s="1"/>
      <c r="E47" s="1"/>
      <c r="F47" s="1"/>
      <c r="G47" s="1"/>
      <c r="H47" s="1"/>
      <c r="I47" s="1"/>
      <c r="J47" s="1"/>
    </row>
    <row r="48" customFormat="false" ht="15" hidden="false" customHeight="false" outlineLevel="0" collapsed="false">
      <c r="A48" s="1"/>
      <c r="B48" s="8" t="s">
        <v>37</v>
      </c>
      <c r="C48" s="1"/>
      <c r="D48" s="1"/>
      <c r="E48" s="1"/>
      <c r="F48" s="1"/>
      <c r="G48" s="1"/>
      <c r="H48" s="1"/>
      <c r="I48" s="1"/>
      <c r="J48" s="1"/>
    </row>
    <row r="49" customFormat="false" ht="15" hidden="false" customHeight="false" outlineLevel="0" collapsed="false">
      <c r="A49" s="1"/>
      <c r="B49" s="8" t="s">
        <v>38</v>
      </c>
      <c r="C49" s="1"/>
      <c r="D49" s="1"/>
      <c r="E49" s="1"/>
      <c r="F49" s="1"/>
      <c r="G49" s="1"/>
      <c r="H49" s="1"/>
      <c r="I49" s="1"/>
      <c r="J49" s="1"/>
    </row>
    <row r="50" customFormat="false" ht="15" hidden="false" customHeight="false" outlineLevel="0" collapsed="false">
      <c r="A50" s="1"/>
      <c r="B50" s="8" t="s">
        <v>39</v>
      </c>
      <c r="C50" s="1"/>
      <c r="D50" s="1"/>
      <c r="E50" s="1"/>
      <c r="F50" s="1"/>
      <c r="G50" s="1"/>
      <c r="H50" s="1"/>
      <c r="I50" s="1"/>
      <c r="J50" s="1"/>
    </row>
    <row r="51" customFormat="false" ht="15" hidden="false" customHeight="false" outlineLevel="0" collapsed="false">
      <c r="A51" s="1"/>
      <c r="B51" s="8" t="s">
        <v>40</v>
      </c>
      <c r="C51" s="1"/>
      <c r="D51" s="1"/>
      <c r="E51" s="1"/>
      <c r="F51" s="1"/>
      <c r="G51" s="1"/>
      <c r="H51" s="1"/>
      <c r="I51" s="1"/>
      <c r="J51" s="1"/>
    </row>
    <row r="52" customFormat="false" ht="15" hidden="false" customHeight="false" outlineLevel="0" collapsed="false">
      <c r="A52" s="1"/>
      <c r="B52" s="8" t="s">
        <v>41</v>
      </c>
      <c r="C52" s="1"/>
      <c r="D52" s="1"/>
      <c r="E52" s="1"/>
      <c r="F52" s="1"/>
      <c r="G52" s="1"/>
      <c r="H52" s="1"/>
      <c r="I52" s="1"/>
      <c r="J52" s="1"/>
    </row>
    <row r="53" customFormat="false" ht="15" hidden="false" customHeight="false" outlineLevel="0" collapsed="false">
      <c r="A53" s="1"/>
      <c r="B53" s="8" t="s">
        <v>42</v>
      </c>
      <c r="C53" s="1"/>
      <c r="D53" s="1"/>
      <c r="E53" s="1"/>
      <c r="F53" s="1"/>
      <c r="G53" s="1"/>
      <c r="H53" s="1"/>
      <c r="I53" s="1"/>
      <c r="J53" s="1"/>
    </row>
    <row r="54" customFormat="false" ht="15" hidden="false" customHeight="false" outlineLevel="0" collapsed="false">
      <c r="A54" s="1"/>
      <c r="B54" s="8" t="s">
        <v>43</v>
      </c>
      <c r="C54" s="1"/>
      <c r="D54" s="1"/>
      <c r="E54" s="1"/>
      <c r="F54" s="1"/>
      <c r="G54" s="1"/>
      <c r="H54" s="1"/>
      <c r="I54" s="1"/>
      <c r="J54" s="1"/>
    </row>
    <row r="55" customFormat="false" ht="15" hidden="false" customHeight="false" outlineLevel="0" collapsed="false">
      <c r="A55" s="1"/>
      <c r="B55" s="8" t="s">
        <v>44</v>
      </c>
      <c r="C55" s="1"/>
      <c r="D55" s="1"/>
      <c r="E55" s="1"/>
      <c r="F55" s="1"/>
      <c r="G55" s="1"/>
      <c r="H55" s="1"/>
      <c r="I55" s="1"/>
      <c r="J55" s="1"/>
    </row>
    <row r="56" customFormat="false" ht="15" hidden="false" customHeight="false" outlineLevel="0" collapsed="false">
      <c r="A56" s="1"/>
      <c r="B56" s="8" t="s">
        <v>45</v>
      </c>
      <c r="C56" s="1"/>
      <c r="D56" s="1"/>
      <c r="E56" s="1"/>
      <c r="F56" s="1"/>
      <c r="G56" s="1"/>
      <c r="H56" s="1"/>
      <c r="I56" s="1"/>
      <c r="J56" s="1"/>
    </row>
    <row r="57" customFormat="false" ht="15" hidden="false" customHeight="false" outlineLevel="0" collapsed="false">
      <c r="A57" s="1"/>
      <c r="B57" s="8" t="s">
        <v>46</v>
      </c>
      <c r="C57" s="1"/>
      <c r="D57" s="1"/>
      <c r="E57" s="1"/>
      <c r="F57" s="1"/>
      <c r="G57" s="1"/>
      <c r="H57" s="1"/>
      <c r="I57" s="1"/>
      <c r="J57" s="1"/>
    </row>
    <row r="58" customFormat="false" ht="15" hidden="false" customHeight="false" outlineLevel="0" collapsed="false">
      <c r="A58" s="1"/>
      <c r="B58" s="8" t="s">
        <v>47</v>
      </c>
      <c r="C58" s="1"/>
      <c r="D58" s="1"/>
      <c r="E58" s="1"/>
      <c r="F58" s="1"/>
      <c r="G58" s="1"/>
      <c r="H58" s="1"/>
      <c r="I58" s="1"/>
      <c r="J58" s="1"/>
    </row>
    <row r="59" customFormat="false" ht="15" hidden="false" customHeight="false" outlineLevel="0" collapsed="false">
      <c r="A59" s="1"/>
      <c r="B59" s="8" t="s">
        <v>48</v>
      </c>
      <c r="C59" s="1"/>
      <c r="D59" s="1"/>
      <c r="E59" s="1"/>
      <c r="F59" s="1"/>
      <c r="G59" s="1"/>
      <c r="H59" s="1"/>
      <c r="I59" s="1"/>
      <c r="J59" s="1"/>
    </row>
    <row r="60" customFormat="false" ht="15" hidden="false" customHeight="false" outlineLevel="0" collapsed="false">
      <c r="A60" s="1"/>
      <c r="B60" s="8" t="s">
        <v>49</v>
      </c>
      <c r="C60" s="1"/>
      <c r="D60" s="1"/>
      <c r="E60" s="1"/>
      <c r="F60" s="1"/>
      <c r="G60" s="1"/>
      <c r="H60" s="1"/>
      <c r="I60" s="1"/>
      <c r="J60" s="1"/>
    </row>
    <row r="61" customFormat="false" ht="15" hidden="false" customHeight="false" outlineLevel="0" collapsed="false">
      <c r="A61" s="1"/>
      <c r="B61" s="1"/>
      <c r="C61" s="1"/>
      <c r="D61" s="1"/>
      <c r="E61" s="1"/>
      <c r="F61" s="1"/>
      <c r="G61" s="1"/>
      <c r="H61" s="1"/>
      <c r="I61" s="1"/>
      <c r="J61" s="1"/>
    </row>
    <row r="62" customFormat="false" ht="15" hidden="false" customHeight="false" outlineLevel="0" collapsed="false">
      <c r="A62" s="1"/>
      <c r="B62" s="7" t="s">
        <v>50</v>
      </c>
      <c r="C62" s="1"/>
      <c r="D62" s="1"/>
      <c r="E62" s="1"/>
      <c r="F62" s="1"/>
      <c r="G62" s="1"/>
      <c r="H62" s="1"/>
      <c r="I62" s="1"/>
      <c r="J62" s="1"/>
    </row>
    <row r="63" customFormat="false" ht="15" hidden="false" customHeight="false" outlineLevel="0" collapsed="false">
      <c r="A63" s="1"/>
      <c r="B63" s="8" t="s">
        <v>51</v>
      </c>
      <c r="C63" s="1"/>
      <c r="D63" s="1"/>
      <c r="E63" s="1"/>
      <c r="F63" s="1"/>
      <c r="G63" s="1"/>
      <c r="H63" s="1"/>
      <c r="I63" s="1"/>
      <c r="J63" s="1"/>
    </row>
    <row r="64" customFormat="false" ht="15" hidden="false" customHeight="false" outlineLevel="0" collapsed="false">
      <c r="A64" s="1"/>
      <c r="B64" s="8" t="s">
        <v>52</v>
      </c>
      <c r="C64" s="1"/>
      <c r="D64" s="1"/>
      <c r="E64" s="1"/>
      <c r="F64" s="1"/>
      <c r="G64" s="1"/>
      <c r="H64" s="1"/>
      <c r="I64" s="1"/>
      <c r="J64" s="1"/>
    </row>
    <row r="65" customFormat="false" ht="15" hidden="false" customHeight="false" outlineLevel="0" collapsed="false">
      <c r="A65" s="1"/>
      <c r="B65" s="8" t="s">
        <v>53</v>
      </c>
      <c r="C65" s="1"/>
      <c r="D65" s="1"/>
      <c r="E65" s="1"/>
      <c r="F65" s="1"/>
      <c r="G65" s="1"/>
      <c r="H65" s="1"/>
      <c r="I65" s="1"/>
      <c r="J65" s="1"/>
    </row>
    <row r="66" customFormat="false" ht="15" hidden="false" customHeight="false" outlineLevel="0" collapsed="false">
      <c r="A66" s="1"/>
      <c r="B66" s="8" t="s">
        <v>54</v>
      </c>
      <c r="C66" s="1"/>
      <c r="D66" s="1"/>
      <c r="E66" s="1"/>
      <c r="F66" s="1"/>
      <c r="G66" s="1"/>
      <c r="H66" s="1"/>
      <c r="I66" s="1"/>
      <c r="J66" s="1"/>
    </row>
    <row r="67" customFormat="false" ht="15" hidden="false" customHeight="false" outlineLevel="0" collapsed="false">
      <c r="A67" s="1"/>
      <c r="B67" s="8" t="s">
        <v>55</v>
      </c>
      <c r="C67" s="1"/>
      <c r="D67" s="1"/>
      <c r="E67" s="1"/>
      <c r="F67" s="1"/>
      <c r="G67" s="1"/>
      <c r="H67" s="1"/>
      <c r="I67" s="1"/>
      <c r="J67" s="1"/>
    </row>
    <row r="68" customFormat="false" ht="15" hidden="false" customHeight="false" outlineLevel="0" collapsed="false">
      <c r="A68" s="1"/>
      <c r="B68" s="8" t="s">
        <v>56</v>
      </c>
      <c r="C68" s="1"/>
      <c r="D68" s="1"/>
      <c r="E68" s="1"/>
      <c r="F68" s="1"/>
      <c r="G68" s="1"/>
      <c r="H68" s="1"/>
      <c r="I68" s="1"/>
      <c r="J68" s="1"/>
    </row>
    <row r="69" customFormat="false" ht="15" hidden="false" customHeight="false" outlineLevel="0" collapsed="false">
      <c r="A69" s="1"/>
      <c r="B69" s="8" t="s">
        <v>57</v>
      </c>
      <c r="C69" s="1"/>
      <c r="D69" s="1"/>
      <c r="E69" s="1"/>
      <c r="F69" s="1"/>
      <c r="G69" s="1"/>
      <c r="H69" s="1"/>
      <c r="I69" s="1"/>
      <c r="J69" s="1"/>
    </row>
    <row r="70" customFormat="false" ht="15" hidden="false" customHeight="false" outlineLevel="0" collapsed="false">
      <c r="A70" s="1"/>
      <c r="B70" s="1"/>
      <c r="C70" s="1"/>
      <c r="D70" s="1"/>
      <c r="E70" s="1"/>
      <c r="F70" s="1"/>
      <c r="G70" s="1"/>
      <c r="H70" s="1"/>
      <c r="I70" s="1"/>
      <c r="J70" s="1"/>
    </row>
    <row r="71" customFormat="false" ht="15" hidden="false" customHeight="false" outlineLevel="0" collapsed="false">
      <c r="A71" s="1"/>
      <c r="B71" s="15" t="s">
        <v>58</v>
      </c>
      <c r="C71" s="14"/>
      <c r="D71" s="14"/>
      <c r="E71" s="14"/>
      <c r="F71" s="14"/>
      <c r="G71" s="14"/>
      <c r="H71" s="14"/>
      <c r="I71" s="1"/>
      <c r="J71" s="1"/>
    </row>
    <row r="72" customFormat="false" ht="15" hidden="false" customHeight="false" outlineLevel="0" collapsed="false">
      <c r="A72" s="1"/>
      <c r="B72" s="8" t="s">
        <v>59</v>
      </c>
      <c r="C72" s="1"/>
      <c r="D72" s="1"/>
      <c r="E72" s="1"/>
      <c r="F72" s="1"/>
      <c r="G72" s="1"/>
      <c r="H72" s="1"/>
      <c r="I72" s="1"/>
      <c r="J72" s="1"/>
    </row>
    <row r="73" customFormat="false" ht="15" hidden="false" customHeight="false" outlineLevel="0" collapsed="false">
      <c r="A73" s="1"/>
      <c r="B73" s="8"/>
      <c r="C73" s="1"/>
      <c r="D73" s="1"/>
      <c r="E73" s="1"/>
      <c r="F73" s="1"/>
      <c r="G73" s="1"/>
      <c r="H73" s="1"/>
      <c r="I73" s="1"/>
      <c r="J73" s="1"/>
    </row>
    <row r="74" customFormat="false" ht="15" hidden="false" customHeight="false" outlineLevel="0" collapsed="false">
      <c r="A74" s="1"/>
      <c r="B74" s="8" t="s">
        <v>60</v>
      </c>
      <c r="C74" s="1"/>
      <c r="D74" s="1"/>
      <c r="E74" s="1"/>
      <c r="F74" s="1"/>
      <c r="G74" s="1"/>
      <c r="H74" s="1"/>
      <c r="I74" s="1"/>
      <c r="J74" s="1"/>
    </row>
    <row r="75" customFormat="false" ht="15" hidden="false" customHeight="false" outlineLevel="0" collapsed="false">
      <c r="A75" s="1"/>
      <c r="B75" s="8" t="s">
        <v>61</v>
      </c>
      <c r="C75" s="1"/>
      <c r="D75" s="1"/>
      <c r="E75" s="1"/>
      <c r="F75" s="1"/>
      <c r="G75" s="1"/>
      <c r="H75" s="1"/>
      <c r="I75" s="1"/>
      <c r="J75" s="1"/>
    </row>
    <row r="76" customFormat="false" ht="15" hidden="false" customHeight="false" outlineLevel="0" collapsed="false">
      <c r="A76" s="1"/>
      <c r="B76" s="8" t="s">
        <v>62</v>
      </c>
      <c r="C76" s="1"/>
      <c r="D76" s="1"/>
      <c r="E76" s="1"/>
      <c r="F76" s="1"/>
      <c r="G76" s="1"/>
      <c r="H76" s="1"/>
      <c r="I76" s="1"/>
      <c r="J76" s="1"/>
    </row>
    <row r="77" customFormat="false" ht="15" hidden="false" customHeight="false" outlineLevel="0" collapsed="false">
      <c r="A77" s="1"/>
      <c r="B77" s="8" t="s">
        <v>63</v>
      </c>
      <c r="C77" s="1"/>
      <c r="D77" s="1"/>
      <c r="E77" s="1"/>
      <c r="F77" s="1"/>
      <c r="G77" s="1"/>
      <c r="H77" s="1"/>
      <c r="I77" s="1"/>
      <c r="J77" s="1"/>
    </row>
    <row r="78" customFormat="false" ht="15" hidden="false" customHeight="false" outlineLevel="0" collapsed="false">
      <c r="A78" s="1"/>
      <c r="B78" s="8"/>
      <c r="C78" s="1"/>
      <c r="D78" s="1"/>
      <c r="E78" s="1"/>
      <c r="F78" s="1"/>
      <c r="G78" s="1"/>
      <c r="H78" s="1"/>
      <c r="I78" s="1"/>
      <c r="J78" s="1"/>
    </row>
    <row r="79" customFormat="false" ht="15" hidden="false" customHeight="false" outlineLevel="0" collapsed="false">
      <c r="A79" s="1"/>
      <c r="B79" s="8" t="s">
        <v>64</v>
      </c>
      <c r="C79" s="1"/>
      <c r="D79" s="1"/>
      <c r="E79" s="1"/>
      <c r="F79" s="1"/>
      <c r="G79" s="1"/>
      <c r="H79" s="1"/>
      <c r="I79" s="1"/>
      <c r="J79" s="1"/>
    </row>
    <row r="80" customFormat="false" ht="15" hidden="false" customHeight="false" outlineLevel="0" collapsed="false">
      <c r="A80" s="1"/>
      <c r="B80" s="8" t="s">
        <v>65</v>
      </c>
      <c r="C80" s="1"/>
      <c r="D80" s="1"/>
      <c r="E80" s="1"/>
      <c r="F80" s="1"/>
      <c r="G80" s="1"/>
      <c r="H80" s="1"/>
      <c r="I80" s="1"/>
      <c r="J80" s="1"/>
    </row>
    <row r="81" customFormat="false" ht="15" hidden="false" customHeight="false" outlineLevel="0" collapsed="false">
      <c r="A81" s="1"/>
      <c r="B81" s="8" t="s">
        <v>66</v>
      </c>
      <c r="C81" s="1"/>
      <c r="D81" s="1"/>
      <c r="E81" s="1"/>
      <c r="F81" s="1"/>
      <c r="G81" s="1"/>
      <c r="H81" s="1"/>
      <c r="I81" s="1"/>
      <c r="J81" s="1"/>
    </row>
    <row r="82" customFormat="false" ht="15" hidden="false" customHeight="false" outlineLevel="0" collapsed="false">
      <c r="A82" s="1"/>
      <c r="B82" s="8" t="s">
        <v>67</v>
      </c>
      <c r="C82" s="1"/>
      <c r="D82" s="1"/>
      <c r="E82" s="1"/>
      <c r="F82" s="1"/>
      <c r="G82" s="1"/>
      <c r="H82" s="1"/>
      <c r="I82" s="1"/>
      <c r="J82" s="1"/>
    </row>
    <row r="83" customFormat="false" ht="15" hidden="false" customHeight="false" outlineLevel="0" collapsed="false">
      <c r="A83" s="1"/>
      <c r="B83" s="8" t="s">
        <v>68</v>
      </c>
      <c r="C83" s="1"/>
      <c r="D83" s="1"/>
      <c r="E83" s="1"/>
      <c r="F83" s="1"/>
      <c r="G83" s="1"/>
      <c r="H83" s="1"/>
      <c r="I83" s="1"/>
      <c r="J83" s="1"/>
    </row>
    <row r="84" customFormat="false" ht="15" hidden="false" customHeight="false" outlineLevel="0" collapsed="false">
      <c r="A84" s="1"/>
      <c r="B84" s="8"/>
      <c r="C84" s="1"/>
      <c r="D84" s="1"/>
      <c r="E84" s="1"/>
      <c r="F84" s="1"/>
      <c r="G84" s="1"/>
      <c r="H84" s="1"/>
      <c r="I84" s="1"/>
      <c r="J84" s="1"/>
    </row>
    <row r="85" customFormat="false" ht="15" hidden="false" customHeight="false" outlineLevel="0" collapsed="false">
      <c r="A85" s="1"/>
      <c r="B85" s="8" t="s">
        <v>69</v>
      </c>
      <c r="C85" s="1"/>
      <c r="D85" s="1"/>
      <c r="E85" s="1"/>
      <c r="F85" s="1"/>
      <c r="G85" s="1"/>
      <c r="H85" s="1"/>
      <c r="I85" s="1"/>
      <c r="J85" s="1"/>
    </row>
    <row r="86" customFormat="false" ht="15" hidden="false" customHeight="false" outlineLevel="0" collapsed="false">
      <c r="A86" s="1"/>
      <c r="B86" s="8" t="s">
        <v>70</v>
      </c>
      <c r="C86" s="1"/>
      <c r="D86" s="1"/>
      <c r="E86" s="1"/>
      <c r="F86" s="1"/>
      <c r="G86" s="1"/>
      <c r="H86" s="1"/>
      <c r="I86" s="1"/>
      <c r="J86" s="1"/>
    </row>
    <row r="87" customFormat="false" ht="15" hidden="false" customHeight="false" outlineLevel="0" collapsed="false">
      <c r="A87" s="1"/>
      <c r="B87" s="8" t="s">
        <v>71</v>
      </c>
      <c r="C87" s="1"/>
      <c r="D87" s="1"/>
      <c r="E87" s="1"/>
      <c r="F87" s="1"/>
      <c r="G87" s="1"/>
      <c r="H87" s="1"/>
      <c r="I87" s="1"/>
      <c r="J87" s="1"/>
    </row>
    <row r="88" customFormat="false" ht="15" hidden="false" customHeight="false" outlineLevel="0" collapsed="false">
      <c r="A88" s="1"/>
      <c r="B88" s="8" t="s">
        <v>72</v>
      </c>
      <c r="C88" s="1"/>
      <c r="D88" s="1"/>
      <c r="E88" s="1"/>
      <c r="F88" s="1"/>
      <c r="G88" s="1"/>
      <c r="H88" s="1"/>
      <c r="I88" s="1"/>
      <c r="J88" s="1"/>
    </row>
    <row r="89" customFormat="false" ht="15" hidden="false" customHeight="false" outlineLevel="0" collapsed="false">
      <c r="A89" s="1"/>
      <c r="B89" s="8" t="s">
        <v>73</v>
      </c>
      <c r="C89" s="1"/>
      <c r="D89" s="1"/>
      <c r="E89" s="1"/>
      <c r="F89" s="1"/>
      <c r="G89" s="1"/>
      <c r="H89" s="1"/>
      <c r="I89" s="1"/>
      <c r="J89" s="1"/>
    </row>
    <row r="90" customFormat="false" ht="15" hidden="false" customHeight="false" outlineLevel="0" collapsed="false">
      <c r="A90" s="1"/>
      <c r="B90" s="8" t="s">
        <v>74</v>
      </c>
      <c r="C90" s="1"/>
      <c r="D90" s="1"/>
      <c r="E90" s="1"/>
      <c r="F90" s="1"/>
      <c r="G90" s="1"/>
      <c r="H90" s="1"/>
      <c r="I90" s="1"/>
      <c r="J90" s="1"/>
    </row>
    <row r="91" customFormat="false" ht="15" hidden="false" customHeight="false" outlineLevel="0" collapsed="false">
      <c r="A91" s="1"/>
      <c r="B91" s="8" t="s">
        <v>75</v>
      </c>
      <c r="C91" s="1"/>
      <c r="D91" s="1"/>
      <c r="E91" s="1"/>
      <c r="F91" s="1"/>
      <c r="G91" s="1"/>
      <c r="H91" s="1"/>
      <c r="I91" s="1"/>
      <c r="J91" s="1"/>
    </row>
    <row r="92" customFormat="false" ht="15" hidden="false" customHeight="false" outlineLevel="0" collapsed="false">
      <c r="A92" s="1"/>
      <c r="B92" s="8" t="s">
        <v>76</v>
      </c>
      <c r="C92" s="1"/>
      <c r="D92" s="1"/>
      <c r="E92" s="1"/>
      <c r="F92" s="1"/>
      <c r="G92" s="1"/>
      <c r="H92" s="1"/>
      <c r="I92" s="1"/>
      <c r="J92" s="1"/>
    </row>
    <row r="93" customFormat="false" ht="15" hidden="false" customHeight="false" outlineLevel="0" collapsed="false">
      <c r="A93" s="1"/>
      <c r="B93" s="8" t="s">
        <v>77</v>
      </c>
      <c r="C93" s="1"/>
      <c r="D93" s="1"/>
      <c r="E93" s="1"/>
      <c r="F93" s="1"/>
      <c r="G93" s="1"/>
      <c r="H93" s="1"/>
      <c r="I93" s="1"/>
      <c r="J93" s="1"/>
    </row>
    <row r="94" customFormat="false" ht="15" hidden="false" customHeight="false" outlineLevel="0" collapsed="false">
      <c r="A94" s="1"/>
      <c r="B94" s="8"/>
      <c r="C94" s="1"/>
      <c r="D94" s="1"/>
      <c r="E94" s="1"/>
      <c r="F94" s="1"/>
      <c r="G94" s="1"/>
      <c r="H94" s="1"/>
      <c r="I94" s="1"/>
      <c r="J94" s="1"/>
    </row>
    <row r="95" customFormat="false" ht="15" hidden="false" customHeight="false" outlineLevel="0" collapsed="false">
      <c r="A95" s="1"/>
      <c r="B95" s="8" t="s">
        <v>78</v>
      </c>
      <c r="C95" s="1"/>
      <c r="D95" s="1"/>
      <c r="E95" s="1"/>
      <c r="F95" s="1"/>
      <c r="G95" s="1"/>
      <c r="H95" s="1"/>
      <c r="I95" s="1"/>
      <c r="J95" s="1"/>
    </row>
    <row r="96" customFormat="false" ht="15" hidden="false" customHeight="false" outlineLevel="0" collapsed="false">
      <c r="A96" s="1"/>
      <c r="B96" s="8" t="s">
        <v>79</v>
      </c>
      <c r="C96" s="1"/>
      <c r="D96" s="1"/>
      <c r="E96" s="1"/>
      <c r="F96" s="1"/>
      <c r="G96" s="1"/>
      <c r="H96" s="1"/>
      <c r="I96" s="1"/>
      <c r="J96" s="1"/>
    </row>
    <row r="97" customFormat="false" ht="15" hidden="false" customHeight="false" outlineLevel="0" collapsed="false">
      <c r="A97" s="1"/>
      <c r="B97" s="8" t="s">
        <v>80</v>
      </c>
      <c r="C97" s="1"/>
      <c r="D97" s="1"/>
      <c r="E97" s="1"/>
      <c r="F97" s="1"/>
      <c r="G97" s="1"/>
      <c r="H97" s="1"/>
      <c r="I97" s="1"/>
      <c r="J97" s="1"/>
    </row>
    <row r="98" customFormat="false" ht="15" hidden="false" customHeight="false" outlineLevel="0" collapsed="false">
      <c r="A98" s="1"/>
      <c r="B98" s="8" t="s">
        <v>81</v>
      </c>
      <c r="C98" s="1"/>
      <c r="D98" s="1"/>
      <c r="E98" s="1"/>
      <c r="F98" s="1"/>
      <c r="G98" s="1"/>
      <c r="H98" s="1"/>
      <c r="I98" s="1"/>
      <c r="J98" s="1"/>
    </row>
    <row r="99" customFormat="false" ht="15" hidden="false" customHeight="false" outlineLevel="0" collapsed="false">
      <c r="A99" s="1"/>
      <c r="B99" s="8" t="s">
        <v>82</v>
      </c>
      <c r="C99" s="1"/>
      <c r="D99" s="1"/>
      <c r="E99" s="1"/>
      <c r="F99" s="1"/>
      <c r="G99" s="1"/>
      <c r="H99" s="1"/>
      <c r="I99" s="1"/>
      <c r="J99" s="1"/>
    </row>
    <row r="100" customFormat="false" ht="15" hidden="false" customHeight="false" outlineLevel="0" collapsed="false">
      <c r="A100" s="1"/>
      <c r="B100" s="8" t="s">
        <v>83</v>
      </c>
      <c r="C100" s="1"/>
      <c r="D100" s="1"/>
      <c r="E100" s="1"/>
      <c r="F100" s="1"/>
      <c r="G100" s="1"/>
      <c r="H100" s="1"/>
      <c r="I100" s="1"/>
      <c r="J100" s="1"/>
    </row>
    <row r="101" customFormat="false" ht="15" hidden="false" customHeight="false" outlineLevel="0" collapsed="false">
      <c r="A101" s="1"/>
      <c r="B101" s="8" t="s">
        <v>84</v>
      </c>
      <c r="C101" s="1"/>
      <c r="D101" s="1"/>
      <c r="E101" s="1"/>
      <c r="F101" s="1"/>
      <c r="G101" s="1"/>
      <c r="H101" s="1"/>
      <c r="I101" s="1"/>
      <c r="J101" s="1"/>
    </row>
    <row r="102" customFormat="false" ht="15" hidden="false" customHeight="false" outlineLevel="0" collapsed="false">
      <c r="A102" s="1"/>
      <c r="B102" s="1"/>
      <c r="C102" s="1"/>
      <c r="D102" s="1"/>
      <c r="E102" s="1"/>
      <c r="F102" s="1"/>
      <c r="G102" s="1"/>
      <c r="H102" s="1"/>
      <c r="I102" s="1"/>
      <c r="J102" s="1"/>
    </row>
    <row r="103" customFormat="false" ht="15" hidden="false" customHeight="false" outlineLevel="0" collapsed="false">
      <c r="A103" s="1"/>
      <c r="B103" s="1"/>
      <c r="C103" s="1"/>
      <c r="D103" s="1"/>
      <c r="E103" s="1"/>
      <c r="F103" s="1"/>
      <c r="G103" s="1"/>
      <c r="H103" s="1"/>
      <c r="I103" s="1"/>
      <c r="J103" s="1"/>
    </row>
    <row r="104" customFormat="false" ht="15" hidden="false" customHeight="false" outlineLevel="0" collapsed="false">
      <c r="A104" s="1"/>
      <c r="B104" s="1"/>
      <c r="C104" s="1"/>
      <c r="D104" s="1"/>
      <c r="E104" s="1"/>
      <c r="F104" s="1"/>
      <c r="G104" s="1"/>
      <c r="H104" s="1"/>
      <c r="I104" s="1"/>
      <c r="J104" s="1"/>
    </row>
    <row r="105" customFormat="false" ht="15" hidden="false" customHeight="false" outlineLevel="0" collapsed="false">
      <c r="A105" s="1"/>
      <c r="B105" s="1"/>
      <c r="C105" s="1"/>
      <c r="D105" s="1"/>
      <c r="E105" s="1"/>
      <c r="F105" s="1"/>
      <c r="G105" s="1"/>
      <c r="H105" s="1"/>
      <c r="I105" s="1"/>
      <c r="J105" s="1"/>
    </row>
    <row r="106" customFormat="false" ht="15" hidden="false" customHeight="false" outlineLevel="0" collapsed="false">
      <c r="A106" s="1"/>
      <c r="B106" s="1"/>
      <c r="C106" s="1"/>
      <c r="D106" s="1"/>
      <c r="E106" s="1"/>
      <c r="F106" s="1"/>
      <c r="G106" s="1"/>
      <c r="H106" s="1"/>
      <c r="I106" s="1"/>
      <c r="J106" s="1"/>
    </row>
    <row r="107" customFormat="false" ht="15" hidden="false" customHeight="false" outlineLevel="0" collapsed="false">
      <c r="A107" s="1"/>
      <c r="B107" s="1"/>
      <c r="C107" s="1"/>
      <c r="D107" s="1"/>
      <c r="E107" s="1"/>
      <c r="F107" s="1"/>
      <c r="G107" s="1"/>
      <c r="H107" s="1"/>
      <c r="I107" s="1"/>
      <c r="J107" s="1"/>
    </row>
    <row r="108" customFormat="false" ht="15" hidden="false" customHeight="false" outlineLevel="0" collapsed="false">
      <c r="A108" s="1"/>
      <c r="B108" s="1"/>
      <c r="C108" s="1"/>
      <c r="D108" s="1"/>
      <c r="E108" s="1"/>
      <c r="F108" s="1"/>
      <c r="G108" s="1"/>
      <c r="H108" s="1"/>
      <c r="I108" s="1"/>
      <c r="J108" s="1"/>
    </row>
    <row r="109" customFormat="false" ht="15" hidden="false" customHeight="false" outlineLevel="0" collapsed="false">
      <c r="A109" s="1"/>
      <c r="B109" s="1"/>
      <c r="C109" s="1"/>
      <c r="D109" s="1"/>
      <c r="E109" s="1"/>
      <c r="F109" s="1"/>
      <c r="G109" s="1"/>
      <c r="H109" s="1"/>
      <c r="I109" s="1"/>
      <c r="J109" s="1"/>
    </row>
    <row r="110" customFormat="false" ht="15" hidden="false" customHeight="false" outlineLevel="0" collapsed="false">
      <c r="A110" s="1"/>
      <c r="B110" s="1"/>
      <c r="C110" s="1"/>
      <c r="D110" s="1"/>
      <c r="E110" s="1"/>
      <c r="F110" s="1"/>
      <c r="G110" s="1"/>
      <c r="H110" s="1"/>
      <c r="I110" s="1"/>
      <c r="J110" s="1"/>
    </row>
    <row r="111" customFormat="false" ht="15" hidden="false" customHeight="false" outlineLevel="0" collapsed="false">
      <c r="A111" s="1"/>
      <c r="B111" s="1"/>
      <c r="C111" s="1"/>
      <c r="D111" s="1"/>
      <c r="E111" s="1"/>
      <c r="F111" s="1"/>
      <c r="G111" s="1"/>
      <c r="H111" s="1"/>
      <c r="I111" s="1"/>
      <c r="J111" s="1"/>
    </row>
    <row r="112" customFormat="false" ht="15" hidden="false" customHeight="false" outlineLevel="0" collapsed="false">
      <c r="A112" s="1"/>
      <c r="B112" s="1"/>
      <c r="C112" s="1"/>
      <c r="D112" s="1"/>
      <c r="E112" s="1"/>
      <c r="F112" s="1"/>
      <c r="G112" s="1"/>
      <c r="H112" s="1"/>
      <c r="I112" s="1"/>
      <c r="J112" s="1"/>
    </row>
    <row r="113" customFormat="false" ht="15" hidden="false" customHeight="false" outlineLevel="0" collapsed="false">
      <c r="A113" s="1"/>
      <c r="B113" s="1"/>
      <c r="C113" s="1"/>
      <c r="D113" s="1"/>
      <c r="E113" s="1"/>
      <c r="F113" s="1"/>
      <c r="G113" s="1"/>
      <c r="H113" s="1"/>
      <c r="I113" s="1"/>
      <c r="J113" s="1"/>
    </row>
    <row r="114" customFormat="false" ht="15" hidden="false" customHeight="false" outlineLevel="0" collapsed="false">
      <c r="A114" s="1"/>
      <c r="B114" s="1"/>
      <c r="C114" s="1"/>
      <c r="D114" s="1"/>
      <c r="E114" s="1"/>
      <c r="F114" s="1"/>
      <c r="G114" s="1"/>
      <c r="H114" s="1"/>
      <c r="I114" s="1"/>
      <c r="J114" s="1"/>
    </row>
    <row r="115" customFormat="false" ht="15" hidden="false" customHeight="false" outlineLevel="0" collapsed="false">
      <c r="A115" s="1"/>
      <c r="B115" s="1"/>
      <c r="C115" s="1"/>
      <c r="D115" s="1"/>
      <c r="E115" s="1"/>
      <c r="F115" s="1"/>
      <c r="G115" s="1"/>
      <c r="H115" s="1"/>
      <c r="I115" s="1"/>
      <c r="J115" s="1"/>
    </row>
    <row r="116" customFormat="false" ht="15" hidden="false" customHeight="false" outlineLevel="0" collapsed="false">
      <c r="A116" s="1"/>
      <c r="B116" s="1"/>
      <c r="C116" s="1"/>
      <c r="D116" s="1"/>
      <c r="E116" s="1"/>
      <c r="F116" s="1"/>
      <c r="G116" s="1"/>
      <c r="H116" s="1"/>
      <c r="I116" s="1"/>
      <c r="J116" s="1"/>
    </row>
    <row r="117" customFormat="false" ht="15" hidden="false" customHeight="false" outlineLevel="0" collapsed="false">
      <c r="A117" s="1"/>
      <c r="B117" s="1"/>
      <c r="C117" s="1"/>
      <c r="D117" s="1"/>
      <c r="E117" s="1"/>
      <c r="F117" s="1"/>
      <c r="G117" s="1"/>
      <c r="H117" s="1"/>
      <c r="I117" s="1"/>
      <c r="J117" s="1"/>
    </row>
    <row r="118" customFormat="false" ht="15" hidden="false" customHeight="false" outlineLevel="0" collapsed="false">
      <c r="A118" s="1"/>
      <c r="B118" s="1"/>
      <c r="C118" s="1"/>
      <c r="D118" s="1"/>
      <c r="E118" s="1"/>
      <c r="F118" s="1"/>
      <c r="G118" s="1"/>
      <c r="H118" s="1"/>
      <c r="I118" s="1"/>
      <c r="J118" s="1"/>
    </row>
    <row r="119" customFormat="false" ht="15" hidden="false" customHeight="false" outlineLevel="0" collapsed="false">
      <c r="A119" s="1"/>
      <c r="B119" s="1"/>
      <c r="C119" s="1"/>
      <c r="D119" s="1"/>
      <c r="E119" s="1"/>
      <c r="F119" s="1"/>
      <c r="G119" s="1"/>
      <c r="H119" s="1"/>
      <c r="I119" s="1"/>
      <c r="J119" s="1"/>
    </row>
    <row r="120" customFormat="false" ht="15" hidden="false" customHeight="false" outlineLevel="0" collapsed="false">
      <c r="A120" s="1"/>
      <c r="B120" s="1"/>
      <c r="C120" s="1"/>
      <c r="D120" s="1"/>
      <c r="E120" s="1"/>
      <c r="F120" s="1"/>
      <c r="G120" s="1"/>
      <c r="H120" s="1"/>
      <c r="I120" s="1"/>
      <c r="J120" s="1"/>
    </row>
    <row r="121" customFormat="false" ht="15" hidden="false" customHeight="false" outlineLevel="0" collapsed="false">
      <c r="A121" s="1"/>
      <c r="B121" s="1"/>
      <c r="C121" s="1"/>
      <c r="D121" s="1"/>
      <c r="E121" s="1"/>
      <c r="F121" s="1"/>
      <c r="G121" s="1"/>
      <c r="H121" s="1"/>
      <c r="I121" s="1"/>
      <c r="J121" s="1"/>
    </row>
    <row r="122" customFormat="false" ht="15" hidden="false" customHeight="false" outlineLevel="0" collapsed="false">
      <c r="A122" s="1"/>
      <c r="B122" s="1"/>
      <c r="C122" s="1"/>
      <c r="D122" s="1"/>
      <c r="E122" s="1"/>
      <c r="F122" s="1"/>
      <c r="G122" s="1"/>
      <c r="H122" s="1"/>
      <c r="I122" s="1"/>
      <c r="J122" s="1"/>
    </row>
    <row r="123" customFormat="false" ht="15" hidden="false" customHeight="false" outlineLevel="0" collapsed="false">
      <c r="A123" s="1"/>
      <c r="B123" s="1"/>
      <c r="C123" s="1"/>
      <c r="D123" s="1"/>
      <c r="E123" s="1"/>
      <c r="F123" s="1"/>
      <c r="G123" s="1"/>
      <c r="H123" s="1"/>
      <c r="I123" s="1"/>
      <c r="J123" s="1"/>
    </row>
    <row r="124" customFormat="false" ht="15" hidden="false" customHeight="false" outlineLevel="0" collapsed="false">
      <c r="A124" s="1"/>
      <c r="B124" s="1"/>
      <c r="C124" s="1"/>
      <c r="D124" s="1"/>
      <c r="E124" s="1"/>
      <c r="F124" s="1"/>
      <c r="G124" s="1"/>
      <c r="H124" s="1"/>
      <c r="I124" s="1"/>
      <c r="J124" s="1"/>
    </row>
    <row r="125" customFormat="false" ht="15" hidden="false" customHeight="false" outlineLevel="0" collapsed="false">
      <c r="A125" s="1"/>
      <c r="B125" s="1"/>
      <c r="C125" s="1"/>
      <c r="D125" s="1"/>
      <c r="E125" s="1"/>
      <c r="F125" s="1"/>
      <c r="G125" s="1"/>
      <c r="H125" s="1"/>
      <c r="I125" s="1"/>
      <c r="J125" s="1"/>
    </row>
    <row r="126" customFormat="false" ht="15" hidden="false" customHeight="false" outlineLevel="0" collapsed="false">
      <c r="A126" s="1"/>
      <c r="B126" s="1"/>
      <c r="C126" s="1"/>
      <c r="D126" s="1"/>
      <c r="E126" s="1"/>
      <c r="F126" s="1"/>
      <c r="G126" s="1"/>
      <c r="H126" s="1"/>
      <c r="I126" s="1"/>
      <c r="J126" s="1"/>
    </row>
    <row r="127" customFormat="false" ht="15" hidden="false" customHeight="false" outlineLevel="0" collapsed="false">
      <c r="A127" s="1"/>
      <c r="B127" s="1"/>
      <c r="C127" s="1"/>
      <c r="D127" s="1"/>
      <c r="E127" s="1"/>
      <c r="F127" s="1"/>
      <c r="G127" s="1"/>
      <c r="H127" s="1"/>
      <c r="I127" s="1"/>
      <c r="J127" s="1"/>
    </row>
    <row r="128" customFormat="false" ht="15" hidden="false" customHeight="false" outlineLevel="0" collapsed="false">
      <c r="A128" s="1"/>
      <c r="B128" s="1"/>
      <c r="C128" s="1"/>
      <c r="D128" s="1"/>
      <c r="E128" s="1"/>
      <c r="F128" s="1"/>
      <c r="G128" s="1"/>
      <c r="H128" s="1"/>
      <c r="I128" s="1"/>
      <c r="J128" s="1"/>
    </row>
    <row r="129" customFormat="false" ht="15" hidden="false" customHeight="false" outlineLevel="0" collapsed="false">
      <c r="A129" s="1"/>
      <c r="B129" s="1"/>
      <c r="C129" s="1"/>
      <c r="D129" s="1"/>
      <c r="E129" s="1"/>
      <c r="F129" s="1"/>
      <c r="G129" s="1"/>
      <c r="H129" s="1"/>
      <c r="I129" s="1"/>
      <c r="J129" s="1"/>
    </row>
    <row r="130" customFormat="false" ht="15" hidden="false" customHeight="false" outlineLevel="0" collapsed="false">
      <c r="A130" s="1"/>
      <c r="B130" s="1"/>
      <c r="C130" s="1"/>
      <c r="D130" s="1"/>
      <c r="E130" s="1"/>
      <c r="F130" s="1"/>
      <c r="G130" s="1"/>
      <c r="H130" s="1"/>
      <c r="I130" s="1"/>
      <c r="J130" s="1"/>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7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6"/>
    <col collapsed="false" customWidth="true" hidden="false" outlineLevel="0" max="4" min="3" style="0" width="15"/>
    <col collapsed="false" customWidth="true" hidden="false" outlineLevel="0" max="5" min="5" style="0" width="20"/>
    <col collapsed="false" customWidth="true" hidden="false" outlineLevel="0" max="6" min="6" style="0" width="14"/>
    <col collapsed="false" customWidth="true" hidden="false" outlineLevel="0" max="7" min="7" style="0" width="18"/>
    <col collapsed="false" customWidth="true" hidden="false" outlineLevel="0" max="8" min="8" style="0" width="16"/>
    <col collapsed="false" customWidth="true" hidden="false" outlineLevel="0" max="9" min="9" style="0" width="14"/>
  </cols>
  <sheetData>
    <row r="1" customFormat="false" ht="15" hidden="false" customHeight="false" outlineLevel="0" collapsed="false">
      <c r="A1" s="1"/>
      <c r="B1" s="1"/>
      <c r="C1" s="1"/>
      <c r="D1" s="1"/>
      <c r="E1" s="1"/>
      <c r="F1" s="1"/>
      <c r="G1" s="1"/>
      <c r="H1" s="1"/>
      <c r="I1" s="1"/>
      <c r="J1" s="1"/>
      <c r="K1" s="1"/>
      <c r="L1" s="1"/>
    </row>
    <row r="2" customFormat="false" ht="16.15" hidden="false" customHeight="false" outlineLevel="0" collapsed="false">
      <c r="A2" s="1"/>
      <c r="B2" s="16" t="s">
        <v>85</v>
      </c>
      <c r="C2" s="1"/>
      <c r="D2" s="1"/>
      <c r="E2" s="1"/>
      <c r="F2" s="1"/>
      <c r="G2" s="1"/>
      <c r="H2" s="1"/>
      <c r="I2" s="1"/>
      <c r="J2" s="1"/>
      <c r="K2" s="1"/>
      <c r="L2" s="1"/>
    </row>
    <row r="3" customFormat="false" ht="15" hidden="false" customHeight="false" outlineLevel="0" collapsed="false">
      <c r="A3" s="1"/>
      <c r="B3" s="1"/>
      <c r="C3" s="1"/>
      <c r="D3" s="1"/>
      <c r="E3" s="1"/>
      <c r="F3" s="1"/>
      <c r="G3" s="1"/>
      <c r="H3" s="1"/>
      <c r="I3" s="1"/>
      <c r="J3" s="1"/>
      <c r="K3" s="1"/>
      <c r="L3" s="1"/>
    </row>
    <row r="4" customFormat="false" ht="15" hidden="false" customHeight="false" outlineLevel="0" collapsed="false">
      <c r="A4" s="1"/>
      <c r="B4" s="4" t="s">
        <v>86</v>
      </c>
      <c r="C4" s="5"/>
      <c r="D4" s="5"/>
      <c r="E4" s="5"/>
      <c r="F4" s="5"/>
      <c r="G4" s="5"/>
      <c r="H4" s="5"/>
      <c r="I4" s="1"/>
      <c r="J4" s="1"/>
      <c r="K4" s="1"/>
      <c r="L4" s="1"/>
    </row>
    <row r="5" customFormat="false" ht="15" hidden="false" customHeight="false" outlineLevel="0" collapsed="false">
      <c r="A5" s="1"/>
      <c r="B5" s="17" t="s">
        <v>87</v>
      </c>
      <c r="C5" s="17" t="s">
        <v>88</v>
      </c>
      <c r="D5" s="17" t="s">
        <v>89</v>
      </c>
      <c r="E5" s="17" t="s">
        <v>90</v>
      </c>
      <c r="F5" s="17" t="s">
        <v>91</v>
      </c>
      <c r="G5" s="17" t="s">
        <v>92</v>
      </c>
      <c r="H5" s="1"/>
      <c r="I5" s="1"/>
      <c r="J5" s="1"/>
      <c r="K5" s="1"/>
      <c r="L5" s="1"/>
    </row>
    <row r="6" customFormat="false" ht="15" hidden="false" customHeight="false" outlineLevel="0" collapsed="false">
      <c r="A6" s="1"/>
      <c r="B6" s="9" t="s">
        <v>93</v>
      </c>
      <c r="C6" s="18" t="n">
        <v>98</v>
      </c>
      <c r="D6" s="18" t="n">
        <v>3</v>
      </c>
      <c r="E6" s="19" t="n">
        <v>110</v>
      </c>
      <c r="F6" s="19" t="n">
        <v>760</v>
      </c>
      <c r="G6" s="19" t="n">
        <v>3200</v>
      </c>
      <c r="H6" s="1"/>
      <c r="I6" s="1"/>
      <c r="J6" s="1"/>
      <c r="K6" s="1"/>
      <c r="L6" s="1"/>
    </row>
    <row r="7" customFormat="false" ht="15" hidden="false" customHeight="false" outlineLevel="0" collapsed="false">
      <c r="A7" s="1"/>
      <c r="B7" s="9" t="s">
        <v>94</v>
      </c>
      <c r="C7" s="18" t="n">
        <v>92</v>
      </c>
      <c r="D7" s="18" t="n">
        <v>6.5</v>
      </c>
      <c r="E7" s="19" t="n">
        <v>380</v>
      </c>
      <c r="F7" s="19" t="n">
        <v>730</v>
      </c>
      <c r="G7" s="19" t="n">
        <v>4000</v>
      </c>
      <c r="H7" s="1"/>
      <c r="I7" s="1"/>
      <c r="J7" s="1"/>
      <c r="K7" s="1"/>
      <c r="L7" s="1"/>
    </row>
    <row r="8" customFormat="false" ht="15" hidden="false" customHeight="false" outlineLevel="0" collapsed="false">
      <c r="A8" s="1"/>
      <c r="B8" s="9" t="s">
        <v>95</v>
      </c>
      <c r="C8" s="18" t="n">
        <v>95</v>
      </c>
      <c r="D8" s="18" t="n">
        <v>4.5</v>
      </c>
      <c r="E8" s="19" t="n">
        <v>15</v>
      </c>
      <c r="F8" s="19" t="n">
        <v>805</v>
      </c>
      <c r="G8" s="19" t="n">
        <v>2000</v>
      </c>
      <c r="H8" s="1"/>
      <c r="I8" s="1"/>
      <c r="J8" s="1"/>
      <c r="K8" s="1"/>
      <c r="L8" s="1"/>
    </row>
    <row r="9" customFormat="false" ht="15" hidden="false" customHeight="false" outlineLevel="0" collapsed="false">
      <c r="A9" s="1"/>
      <c r="B9" s="9" t="s">
        <v>96</v>
      </c>
      <c r="C9" s="18" t="n">
        <v>93</v>
      </c>
      <c r="D9" s="18" t="n">
        <v>62</v>
      </c>
      <c r="E9" s="19" t="n">
        <v>5</v>
      </c>
      <c r="F9" s="19" t="n">
        <v>510</v>
      </c>
      <c r="G9" s="19" t="n">
        <v>900</v>
      </c>
      <c r="H9" s="1"/>
      <c r="I9" s="1"/>
      <c r="J9" s="1"/>
      <c r="K9" s="1"/>
      <c r="L9" s="1"/>
    </row>
    <row r="10" customFormat="false" ht="15" hidden="false" customHeight="false" outlineLevel="0" collapsed="false">
      <c r="A10" s="1"/>
      <c r="B10" s="9" t="s">
        <v>97</v>
      </c>
      <c r="C10" s="18" t="n">
        <v>68</v>
      </c>
      <c r="D10" s="18" t="n">
        <v>9</v>
      </c>
      <c r="E10" s="19" t="n">
        <v>520</v>
      </c>
      <c r="F10" s="19" t="n">
        <v>695</v>
      </c>
      <c r="G10" s="19" t="n">
        <v>2600</v>
      </c>
      <c r="H10" s="1"/>
      <c r="I10" s="1"/>
      <c r="J10" s="1"/>
      <c r="K10" s="1"/>
      <c r="L10" s="1"/>
    </row>
    <row r="11" customFormat="false" ht="15" hidden="false" customHeight="false" outlineLevel="0" collapsed="false">
      <c r="A11" s="1"/>
      <c r="B11" s="1"/>
      <c r="C11" s="1"/>
      <c r="D11" s="1"/>
      <c r="E11" s="1"/>
      <c r="F11" s="1"/>
      <c r="G11" s="1"/>
      <c r="H11" s="1"/>
      <c r="I11" s="1"/>
      <c r="J11" s="1"/>
      <c r="K11" s="1"/>
      <c r="L11" s="1"/>
    </row>
    <row r="12" customFormat="false" ht="15" hidden="false" customHeight="false" outlineLevel="0" collapsed="false">
      <c r="A12" s="1"/>
      <c r="B12" s="4" t="s">
        <v>98</v>
      </c>
      <c r="C12" s="5"/>
      <c r="D12" s="5"/>
      <c r="E12" s="5"/>
      <c r="F12" s="5"/>
      <c r="G12" s="5"/>
      <c r="H12" s="5"/>
      <c r="I12" s="5"/>
      <c r="J12" s="1"/>
      <c r="K12" s="1"/>
      <c r="L12" s="1"/>
    </row>
    <row r="13" customFormat="false" ht="15" hidden="false" customHeight="false" outlineLevel="0" collapsed="false">
      <c r="A13" s="1"/>
      <c r="B13" s="17" t="s">
        <v>99</v>
      </c>
      <c r="C13" s="17" t="s">
        <v>100</v>
      </c>
      <c r="D13" s="17" t="s">
        <v>101</v>
      </c>
      <c r="E13" s="17" t="s">
        <v>102</v>
      </c>
      <c r="F13" s="17" t="s">
        <v>103</v>
      </c>
      <c r="G13" s="17" t="s">
        <v>104</v>
      </c>
      <c r="H13" s="17" t="s">
        <v>105</v>
      </c>
      <c r="I13" s="1"/>
      <c r="J13" s="1"/>
      <c r="K13" s="1"/>
      <c r="L13" s="1"/>
    </row>
    <row r="14" customFormat="false" ht="15" hidden="false" customHeight="false" outlineLevel="0" collapsed="false">
      <c r="A14" s="1"/>
      <c r="B14" s="9" t="s">
        <v>106</v>
      </c>
      <c r="C14" s="18" t="n">
        <v>91</v>
      </c>
      <c r="D14" s="18" t="n">
        <v>9</v>
      </c>
      <c r="E14" s="19" t="n">
        <v>290</v>
      </c>
      <c r="F14" s="19" t="n">
        <v>742</v>
      </c>
      <c r="G14" s="19" t="n">
        <v>4000</v>
      </c>
      <c r="H14" s="19" t="n">
        <v>7000</v>
      </c>
      <c r="I14" s="1"/>
      <c r="J14" s="1"/>
      <c r="K14" s="1"/>
      <c r="L14" s="1"/>
    </row>
    <row r="15" customFormat="false" ht="15" hidden="false" customHeight="false" outlineLevel="0" collapsed="false">
      <c r="A15" s="1"/>
      <c r="B15" s="9" t="s">
        <v>107</v>
      </c>
      <c r="C15" s="18" t="n">
        <v>95</v>
      </c>
      <c r="D15" s="18" t="n">
        <v>8.5</v>
      </c>
      <c r="E15" s="19" t="n">
        <v>190</v>
      </c>
      <c r="F15" s="19" t="n">
        <v>806</v>
      </c>
      <c r="G15" s="19" t="n">
        <v>2500</v>
      </c>
      <c r="H15" s="19" t="n">
        <v>5000</v>
      </c>
      <c r="I15" s="1"/>
      <c r="J15" s="1"/>
      <c r="K15" s="1"/>
      <c r="L15" s="1"/>
    </row>
    <row r="16" customFormat="false" ht="15" hidden="false" customHeight="false" outlineLevel="0" collapsed="false">
      <c r="A16" s="1"/>
      <c r="B16" s="1"/>
      <c r="C16" s="1"/>
      <c r="D16" s="1"/>
      <c r="E16" s="1"/>
      <c r="F16" s="1"/>
      <c r="G16" s="1"/>
      <c r="H16" s="1"/>
      <c r="I16" s="1"/>
      <c r="J16" s="1"/>
      <c r="K16" s="1"/>
      <c r="L16" s="1"/>
    </row>
    <row r="17" customFormat="false" ht="15" hidden="false" customHeight="false" outlineLevel="0" collapsed="false">
      <c r="A17" s="1"/>
      <c r="B17" s="4" t="s">
        <v>108</v>
      </c>
      <c r="C17" s="5"/>
      <c r="D17" s="5"/>
      <c r="E17" s="5"/>
      <c r="F17" s="5"/>
      <c r="G17" s="5"/>
      <c r="H17" s="5"/>
      <c r="I17" s="1"/>
      <c r="J17" s="1"/>
      <c r="K17" s="1"/>
      <c r="L17" s="1"/>
    </row>
    <row r="18" customFormat="false" ht="15" hidden="false" customHeight="false" outlineLevel="0" collapsed="false">
      <c r="A18" s="1"/>
      <c r="B18" s="17" t="s">
        <v>87</v>
      </c>
      <c r="C18" s="17" t="s">
        <v>106</v>
      </c>
      <c r="D18" s="17" t="s">
        <v>107</v>
      </c>
      <c r="E18" s="17" t="s">
        <v>109</v>
      </c>
      <c r="F18" s="17" t="s">
        <v>110</v>
      </c>
      <c r="G18" s="17" t="s">
        <v>111</v>
      </c>
      <c r="H18" s="1"/>
      <c r="I18" s="1"/>
      <c r="J18" s="1"/>
      <c r="K18" s="1"/>
      <c r="L18" s="1"/>
    </row>
    <row r="19" customFormat="false" ht="15" hidden="false" customHeight="false" outlineLevel="0" collapsed="false">
      <c r="A19" s="1"/>
      <c r="B19" s="9" t="s">
        <v>93</v>
      </c>
      <c r="C19" s="20" t="n">
        <v>0</v>
      </c>
      <c r="D19" s="20" t="n">
        <v>0</v>
      </c>
      <c r="E19" s="21" t="n">
        <f aca="false">SUM(C19:D19)</f>
        <v>0</v>
      </c>
      <c r="F19" s="22" t="s">
        <v>112</v>
      </c>
      <c r="G19" s="23" t="n">
        <f aca="false">G6</f>
        <v>3200</v>
      </c>
      <c r="H19" s="24" t="s">
        <v>113</v>
      </c>
      <c r="I19" s="1"/>
      <c r="J19" s="1"/>
      <c r="K19" s="1"/>
      <c r="L19" s="1"/>
    </row>
    <row r="20" customFormat="false" ht="15" hidden="false" customHeight="false" outlineLevel="0" collapsed="false">
      <c r="A20" s="1"/>
      <c r="B20" s="9" t="s">
        <v>94</v>
      </c>
      <c r="C20" s="20" t="n">
        <v>0</v>
      </c>
      <c r="D20" s="20" t="n">
        <v>0</v>
      </c>
      <c r="E20" s="25"/>
      <c r="F20" s="22" t="s">
        <v>112</v>
      </c>
      <c r="G20" s="23" t="n">
        <f aca="false">G7</f>
        <v>4000</v>
      </c>
      <c r="H20" s="1"/>
      <c r="I20" s="1"/>
      <c r="J20" s="1"/>
      <c r="K20" s="1"/>
      <c r="L20" s="1"/>
    </row>
    <row r="21" customFormat="false" ht="15" hidden="false" customHeight="false" outlineLevel="0" collapsed="false">
      <c r="A21" s="1"/>
      <c r="B21" s="9" t="s">
        <v>95</v>
      </c>
      <c r="C21" s="20" t="n">
        <v>0</v>
      </c>
      <c r="D21" s="20" t="n">
        <v>0</v>
      </c>
      <c r="E21" s="25"/>
      <c r="F21" s="22" t="s">
        <v>112</v>
      </c>
      <c r="G21" s="23" t="n">
        <f aca="false">G8</f>
        <v>2000</v>
      </c>
      <c r="H21" s="1"/>
      <c r="I21" s="1"/>
      <c r="J21" s="1"/>
      <c r="K21" s="1"/>
      <c r="L21" s="1"/>
    </row>
    <row r="22" customFormat="false" ht="15" hidden="false" customHeight="false" outlineLevel="0" collapsed="false">
      <c r="A22" s="1"/>
      <c r="B22" s="9" t="s">
        <v>96</v>
      </c>
      <c r="C22" s="20" t="n">
        <v>0</v>
      </c>
      <c r="D22" s="20" t="n">
        <v>0</v>
      </c>
      <c r="E22" s="25"/>
      <c r="F22" s="22" t="s">
        <v>112</v>
      </c>
      <c r="G22" s="23" t="n">
        <f aca="false">G9</f>
        <v>900</v>
      </c>
      <c r="H22" s="1"/>
      <c r="I22" s="1"/>
      <c r="J22" s="1"/>
      <c r="K22" s="1"/>
      <c r="L22" s="1"/>
    </row>
    <row r="23" customFormat="false" ht="15" hidden="false" customHeight="false" outlineLevel="0" collapsed="false">
      <c r="A23" s="1"/>
      <c r="B23" s="9" t="s">
        <v>97</v>
      </c>
      <c r="C23" s="20" t="n">
        <v>0</v>
      </c>
      <c r="D23" s="20" t="n">
        <v>0</v>
      </c>
      <c r="E23" s="25"/>
      <c r="F23" s="22" t="s">
        <v>112</v>
      </c>
      <c r="G23" s="23" t="n">
        <f aca="false">G10</f>
        <v>2600</v>
      </c>
      <c r="H23" s="1"/>
      <c r="I23" s="1"/>
      <c r="J23" s="1"/>
      <c r="K23" s="1"/>
      <c r="L23" s="1"/>
    </row>
    <row r="24" customFormat="false" ht="15" hidden="false" customHeight="false" outlineLevel="0" collapsed="false">
      <c r="A24" s="1"/>
      <c r="B24" s="26" t="s">
        <v>114</v>
      </c>
      <c r="C24" s="20" t="n">
        <v>0</v>
      </c>
      <c r="D24" s="20" t="n">
        <v>0</v>
      </c>
      <c r="E24" s="1"/>
      <c r="F24" s="1"/>
      <c r="G24" s="1"/>
      <c r="H24" s="1"/>
      <c r="I24" s="1"/>
      <c r="J24" s="1"/>
      <c r="K24" s="1"/>
      <c r="L24" s="1"/>
    </row>
    <row r="25" customFormat="false" ht="15" hidden="false" customHeight="false" outlineLevel="0" collapsed="false">
      <c r="A25" s="1"/>
      <c r="B25" s="12" t="s">
        <v>115</v>
      </c>
      <c r="C25" s="23" t="n">
        <f aca="false">F14</f>
        <v>742</v>
      </c>
      <c r="D25" s="23" t="n">
        <f aca="false">F15</f>
        <v>806</v>
      </c>
      <c r="E25" s="1"/>
      <c r="F25" s="1"/>
      <c r="G25" s="1"/>
      <c r="H25" s="1"/>
      <c r="I25" s="1"/>
      <c r="J25" s="1"/>
      <c r="K25" s="1"/>
      <c r="L25" s="1"/>
    </row>
    <row r="26" customFormat="false" ht="15" hidden="false" customHeight="false" outlineLevel="0" collapsed="false">
      <c r="A26" s="1"/>
      <c r="B26" s="1"/>
      <c r="C26" s="1"/>
      <c r="D26" s="1"/>
      <c r="E26" s="1"/>
      <c r="F26" s="1"/>
      <c r="G26" s="1"/>
      <c r="H26" s="1"/>
      <c r="I26" s="1"/>
      <c r="J26" s="1"/>
      <c r="K26" s="1"/>
      <c r="L26" s="1"/>
    </row>
    <row r="27" customFormat="false" ht="15" hidden="false" customHeight="false" outlineLevel="0" collapsed="false">
      <c r="A27" s="1"/>
      <c r="B27" s="12" t="s">
        <v>116</v>
      </c>
      <c r="C27" s="27"/>
      <c r="D27" s="1"/>
      <c r="E27" s="1"/>
      <c r="F27" s="1"/>
      <c r="G27" s="1"/>
      <c r="H27" s="1"/>
      <c r="I27" s="1"/>
      <c r="J27" s="1"/>
      <c r="K27" s="1"/>
      <c r="L27" s="1"/>
    </row>
    <row r="28" customFormat="false" ht="15" hidden="false" customHeight="false" outlineLevel="0" collapsed="false">
      <c r="A28" s="1"/>
      <c r="B28" s="12" t="s">
        <v>117</v>
      </c>
      <c r="C28" s="27"/>
      <c r="D28" s="1"/>
      <c r="E28" s="1"/>
      <c r="F28" s="1"/>
      <c r="G28" s="1"/>
      <c r="H28" s="1"/>
      <c r="I28" s="1"/>
      <c r="J28" s="1"/>
      <c r="K28" s="1"/>
      <c r="L28" s="1"/>
    </row>
    <row r="29" customFormat="false" ht="15" hidden="false" customHeight="false" outlineLevel="0" collapsed="false">
      <c r="A29" s="1"/>
      <c r="B29" s="28" t="s">
        <v>118</v>
      </c>
      <c r="C29" s="29"/>
      <c r="D29" s="1"/>
      <c r="E29" s="24" t="s">
        <v>119</v>
      </c>
      <c r="F29" s="1"/>
      <c r="G29" s="1"/>
      <c r="H29" s="1"/>
      <c r="I29" s="1"/>
      <c r="J29" s="1"/>
      <c r="K29" s="1"/>
      <c r="L29" s="1"/>
    </row>
    <row r="30" customFormat="false" ht="15" hidden="false" customHeight="false" outlineLevel="0" collapsed="false">
      <c r="A30" s="1"/>
      <c r="B30" s="1"/>
      <c r="C30" s="1"/>
      <c r="D30" s="1"/>
      <c r="E30" s="1"/>
      <c r="F30" s="1"/>
      <c r="G30" s="1"/>
      <c r="H30" s="1"/>
      <c r="I30" s="1"/>
      <c r="J30" s="1"/>
      <c r="K30" s="1"/>
      <c r="L30" s="1"/>
    </row>
    <row r="31" customFormat="false" ht="15" hidden="false" customHeight="false" outlineLevel="0" collapsed="false">
      <c r="A31" s="1"/>
      <c r="B31" s="4" t="s">
        <v>120</v>
      </c>
      <c r="C31" s="5"/>
      <c r="D31" s="5"/>
      <c r="E31" s="5"/>
      <c r="F31" s="5"/>
      <c r="G31" s="5"/>
      <c r="H31" s="5"/>
      <c r="I31" s="1"/>
      <c r="J31" s="1"/>
      <c r="K31" s="1"/>
      <c r="L31" s="1"/>
    </row>
    <row r="32" customFormat="false" ht="15" hidden="false" customHeight="false" outlineLevel="0" collapsed="false">
      <c r="A32" s="1"/>
      <c r="B32" s="17" t="s">
        <v>121</v>
      </c>
      <c r="C32" s="30"/>
      <c r="D32" s="30"/>
      <c r="E32" s="17" t="s">
        <v>122</v>
      </c>
      <c r="F32" s="17" t="s">
        <v>110</v>
      </c>
      <c r="G32" s="17" t="s">
        <v>123</v>
      </c>
      <c r="H32" s="1"/>
      <c r="I32" s="1"/>
      <c r="J32" s="1"/>
      <c r="K32" s="1"/>
      <c r="L32" s="1"/>
    </row>
    <row r="33" customFormat="false" ht="15" hidden="false" customHeight="false" outlineLevel="0" collapsed="false">
      <c r="A33" s="1"/>
      <c r="B33" s="12" t="s">
        <v>124</v>
      </c>
      <c r="C33" s="1"/>
      <c r="D33" s="1"/>
      <c r="E33" s="25"/>
      <c r="F33" s="22" t="s">
        <v>125</v>
      </c>
      <c r="G33" s="31" t="n">
        <v>0</v>
      </c>
      <c r="H33" s="1"/>
      <c r="I33" s="1"/>
      <c r="J33" s="1"/>
      <c r="K33" s="1"/>
      <c r="L33" s="1"/>
    </row>
    <row r="34" customFormat="false" ht="15" hidden="false" customHeight="false" outlineLevel="0" collapsed="false">
      <c r="A34" s="1"/>
      <c r="B34" s="12" t="s">
        <v>126</v>
      </c>
      <c r="C34" s="1"/>
      <c r="D34" s="1"/>
      <c r="E34" s="25"/>
      <c r="F34" s="22" t="s">
        <v>125</v>
      </c>
      <c r="G34" s="31" t="n">
        <v>0</v>
      </c>
      <c r="H34" s="1"/>
      <c r="I34" s="1"/>
      <c r="J34" s="1"/>
      <c r="K34" s="1"/>
      <c r="L34" s="1"/>
    </row>
    <row r="35" customFormat="false" ht="15" hidden="false" customHeight="false" outlineLevel="0" collapsed="false">
      <c r="A35" s="1"/>
      <c r="B35" s="12" t="s">
        <v>127</v>
      </c>
      <c r="C35" s="1"/>
      <c r="D35" s="1"/>
      <c r="E35" s="25"/>
      <c r="F35" s="22" t="s">
        <v>128</v>
      </c>
      <c r="G35" s="31" t="n">
        <v>0</v>
      </c>
      <c r="H35" s="1"/>
      <c r="I35" s="1"/>
      <c r="J35" s="1"/>
      <c r="K35" s="1"/>
      <c r="L35" s="1"/>
    </row>
    <row r="36" customFormat="false" ht="15" hidden="false" customHeight="false" outlineLevel="0" collapsed="false">
      <c r="A36" s="1"/>
      <c r="B36" s="12" t="s">
        <v>129</v>
      </c>
      <c r="C36" s="1"/>
      <c r="D36" s="1"/>
      <c r="E36" s="25"/>
      <c r="F36" s="22" t="s">
        <v>128</v>
      </c>
      <c r="G36" s="31" t="n">
        <v>0</v>
      </c>
      <c r="H36" s="1"/>
      <c r="I36" s="1"/>
      <c r="J36" s="1"/>
      <c r="K36" s="1"/>
      <c r="L36" s="1"/>
    </row>
    <row r="37" customFormat="false" ht="15" hidden="false" customHeight="false" outlineLevel="0" collapsed="false">
      <c r="A37" s="1"/>
      <c r="B37" s="12" t="s">
        <v>130</v>
      </c>
      <c r="C37" s="1"/>
      <c r="D37" s="1"/>
      <c r="E37" s="25"/>
      <c r="F37" s="22" t="s">
        <v>112</v>
      </c>
      <c r="G37" s="31" t="n">
        <v>0</v>
      </c>
      <c r="H37" s="1"/>
      <c r="I37" s="1"/>
      <c r="J37" s="1"/>
      <c r="K37" s="1"/>
      <c r="L37" s="1"/>
    </row>
    <row r="38" customFormat="false" ht="15" hidden="false" customHeight="false" outlineLevel="0" collapsed="false">
      <c r="A38" s="1"/>
      <c r="B38" s="12" t="s">
        <v>131</v>
      </c>
      <c r="C38" s="1"/>
      <c r="D38" s="1"/>
      <c r="E38" s="25"/>
      <c r="F38" s="22" t="s">
        <v>112</v>
      </c>
      <c r="G38" s="31" t="n">
        <v>0</v>
      </c>
      <c r="H38" s="1"/>
      <c r="I38" s="1"/>
      <c r="J38" s="1"/>
      <c r="K38" s="1"/>
      <c r="L38" s="1"/>
    </row>
    <row r="39" customFormat="false" ht="15" hidden="false" customHeight="false" outlineLevel="0" collapsed="false">
      <c r="A39" s="1"/>
      <c r="B39" s="12" t="s">
        <v>132</v>
      </c>
      <c r="C39" s="1"/>
      <c r="D39" s="1"/>
      <c r="E39" s="25"/>
      <c r="F39" s="22" t="s">
        <v>112</v>
      </c>
      <c r="G39" s="31" t="n">
        <v>0</v>
      </c>
      <c r="H39" s="1"/>
      <c r="I39" s="1"/>
      <c r="J39" s="1"/>
      <c r="K39" s="1"/>
      <c r="L39" s="1"/>
    </row>
    <row r="40" customFormat="false" ht="15" hidden="false" customHeight="false" outlineLevel="0" collapsed="false">
      <c r="A40" s="1"/>
      <c r="B40" s="12" t="s">
        <v>133</v>
      </c>
      <c r="C40" s="1"/>
      <c r="D40" s="1"/>
      <c r="E40" s="25"/>
      <c r="F40" s="22" t="s">
        <v>112</v>
      </c>
      <c r="G40" s="31" t="n">
        <v>0</v>
      </c>
      <c r="H40" s="1"/>
      <c r="I40" s="1"/>
      <c r="J40" s="1"/>
      <c r="K40" s="1"/>
      <c r="L40" s="1"/>
    </row>
    <row r="41" customFormat="false" ht="15" hidden="false" customHeight="false" outlineLevel="0" collapsed="false">
      <c r="A41" s="1"/>
      <c r="B41" s="12" t="s">
        <v>134</v>
      </c>
      <c r="C41" s="1"/>
      <c r="D41" s="1"/>
      <c r="E41" s="25"/>
      <c r="F41" s="22" t="s">
        <v>128</v>
      </c>
      <c r="G41" s="23" t="n">
        <f aca="false">G14</f>
        <v>4000</v>
      </c>
      <c r="H41" s="1"/>
      <c r="I41" s="1"/>
      <c r="J41" s="1"/>
      <c r="K41" s="1"/>
      <c r="L41" s="1"/>
    </row>
    <row r="42" customFormat="false" ht="15" hidden="false" customHeight="false" outlineLevel="0" collapsed="false">
      <c r="A42" s="1"/>
      <c r="B42" s="12" t="s">
        <v>135</v>
      </c>
      <c r="C42" s="1"/>
      <c r="D42" s="1"/>
      <c r="E42" s="25"/>
      <c r="F42" s="22" t="s">
        <v>128</v>
      </c>
      <c r="G42" s="23" t="n">
        <f aca="false">G15</f>
        <v>2500</v>
      </c>
      <c r="H42" s="1"/>
      <c r="I42" s="1"/>
      <c r="J42" s="1"/>
      <c r="K42" s="1"/>
      <c r="L42" s="1"/>
    </row>
    <row r="43" customFormat="false" ht="15" hidden="false" customHeight="false" outlineLevel="0" collapsed="false">
      <c r="A43" s="1"/>
      <c r="B43" s="12" t="s">
        <v>136</v>
      </c>
      <c r="C43" s="1"/>
      <c r="D43" s="1"/>
      <c r="E43" s="25"/>
      <c r="F43" s="22" t="s">
        <v>112</v>
      </c>
      <c r="G43" s="23" t="n">
        <f aca="false">H14</f>
        <v>7000</v>
      </c>
      <c r="H43" s="1"/>
      <c r="I43" s="1"/>
      <c r="J43" s="1"/>
      <c r="K43" s="1"/>
      <c r="L43" s="1"/>
    </row>
    <row r="44" customFormat="false" ht="15" hidden="false" customHeight="false" outlineLevel="0" collapsed="false">
      <c r="A44" s="1"/>
      <c r="B44" s="12" t="s">
        <v>137</v>
      </c>
      <c r="C44" s="1"/>
      <c r="D44" s="1"/>
      <c r="E44" s="25"/>
      <c r="F44" s="22" t="s">
        <v>112</v>
      </c>
      <c r="G44" s="23" t="n">
        <f aca="false">H15</f>
        <v>5000</v>
      </c>
      <c r="H44" s="1"/>
      <c r="I44" s="1"/>
      <c r="J44" s="1"/>
      <c r="K44" s="1"/>
      <c r="L44" s="1"/>
    </row>
    <row r="45" customFormat="false" ht="15" hidden="false" customHeight="false" outlineLevel="0" collapsed="false">
      <c r="A45" s="1"/>
      <c r="B45" s="1"/>
      <c r="C45" s="1"/>
      <c r="D45" s="1"/>
      <c r="E45" s="1"/>
      <c r="F45" s="1"/>
      <c r="G45" s="1"/>
      <c r="H45" s="1"/>
      <c r="I45" s="1"/>
      <c r="J45" s="1"/>
      <c r="K45" s="1"/>
      <c r="L45" s="1"/>
    </row>
    <row r="46" customFormat="false" ht="15" hidden="false" customHeight="false" outlineLevel="0" collapsed="false">
      <c r="A46" s="1"/>
      <c r="B46" s="4" t="s">
        <v>138</v>
      </c>
      <c r="C46" s="5"/>
      <c r="D46" s="5"/>
      <c r="E46" s="5"/>
      <c r="F46" s="5"/>
      <c r="G46" s="5"/>
      <c r="H46" s="5"/>
      <c r="I46" s="1"/>
      <c r="J46" s="1"/>
      <c r="K46" s="1"/>
      <c r="L46" s="1"/>
    </row>
    <row r="47" customFormat="false" ht="15" hidden="false" customHeight="false" outlineLevel="0" collapsed="false">
      <c r="A47" s="1"/>
      <c r="B47" s="1"/>
      <c r="C47" s="17" t="s">
        <v>106</v>
      </c>
      <c r="D47" s="17" t="s">
        <v>107</v>
      </c>
      <c r="E47" s="17" t="s">
        <v>139</v>
      </c>
      <c r="F47" s="1"/>
      <c r="G47" s="1"/>
      <c r="H47" s="1"/>
      <c r="I47" s="1"/>
      <c r="J47" s="1"/>
      <c r="K47" s="1"/>
      <c r="L47" s="1"/>
    </row>
    <row r="48" customFormat="false" ht="15" hidden="false" customHeight="false" outlineLevel="0" collapsed="false">
      <c r="A48" s="1"/>
      <c r="B48" s="12" t="s">
        <v>140</v>
      </c>
      <c r="C48" s="21" t="n">
        <f aca="false">C24</f>
        <v>0</v>
      </c>
      <c r="D48" s="21" t="n">
        <f aca="false">D24</f>
        <v>0</v>
      </c>
      <c r="E48" s="22"/>
      <c r="F48" s="1"/>
      <c r="G48" s="1"/>
      <c r="H48" s="1"/>
      <c r="I48" s="1"/>
      <c r="J48" s="1"/>
      <c r="K48" s="1"/>
      <c r="L48" s="1"/>
    </row>
    <row r="49" customFormat="false" ht="15" hidden="false" customHeight="false" outlineLevel="0" collapsed="false">
      <c r="A49" s="1"/>
      <c r="B49" s="12" t="s">
        <v>141</v>
      </c>
      <c r="C49" s="32" t="str">
        <f aca="false">IFERROR(SUMPRODUCT($C$6:$C$10,C19:C23)/C24,"")</f>
        <v/>
      </c>
      <c r="D49" s="32" t="str">
        <f aca="false">IFERROR(SUMPRODUCT($C$6:$C$10,D19:D23)/D24,"")</f>
        <v/>
      </c>
      <c r="E49" s="22" t="str">
        <f aca="false">"min "&amp;TEXT(C14,"0.0")&amp;" / "&amp;TEXT(C15,"0.0")</f>
        <v>min 91.0 / 95.0</v>
      </c>
      <c r="F49" s="1"/>
      <c r="G49" s="1"/>
      <c r="H49" s="1"/>
      <c r="I49" s="1"/>
      <c r="J49" s="1"/>
      <c r="K49" s="1"/>
      <c r="L49" s="1"/>
    </row>
    <row r="50" customFormat="false" ht="15" hidden="false" customHeight="false" outlineLevel="0" collapsed="false">
      <c r="A50" s="1"/>
      <c r="B50" s="12" t="s">
        <v>142</v>
      </c>
      <c r="C50" s="32" t="str">
        <f aca="false">IFERROR(SUMPRODUCT($D$6:$D$10,C19:C23)/C24,"")</f>
        <v/>
      </c>
      <c r="D50" s="32" t="str">
        <f aca="false">IFERROR(SUMPRODUCT($D$6:$D$10,D19:D23)/D24,"")</f>
        <v/>
      </c>
      <c r="E50" s="22" t="str">
        <f aca="false">"max "&amp;TEXT(D14,"0.0")&amp;" / "&amp;TEXT(D15,"0.0")</f>
        <v>max 9.0 / 8.5</v>
      </c>
      <c r="F50" s="1"/>
      <c r="G50" s="1"/>
      <c r="H50" s="1"/>
      <c r="I50" s="1"/>
      <c r="J50" s="1"/>
      <c r="K50" s="1"/>
      <c r="L50" s="1"/>
    </row>
    <row r="51" customFormat="false" ht="15" hidden="false" customHeight="false" outlineLevel="0" collapsed="false">
      <c r="A51" s="1"/>
      <c r="B51" s="12" t="s">
        <v>143</v>
      </c>
      <c r="C51" s="32" t="str">
        <f aca="false">IFERROR(SUMPRODUCT($E$6:$E$10,C19:C23)/C24,"")</f>
        <v/>
      </c>
      <c r="D51" s="32" t="str">
        <f aca="false">IFERROR(SUMPRODUCT($E$6:$E$10,D19:D23)/D24,"")</f>
        <v/>
      </c>
      <c r="E51" s="22" t="str">
        <f aca="false">"max "&amp;TEXT(E14,"0")&amp;" / "&amp;TEXT(E15,"0")</f>
        <v>max 290 / 190</v>
      </c>
      <c r="F51" s="1"/>
      <c r="G51" s="1"/>
      <c r="H51" s="1"/>
      <c r="I51" s="1"/>
      <c r="J51" s="1"/>
      <c r="K51" s="1"/>
      <c r="L51" s="1"/>
    </row>
    <row r="52" customFormat="false" ht="15" hidden="false" customHeight="false" outlineLevel="0" collapsed="false">
      <c r="A52" s="1"/>
      <c r="B52" s="24" t="s">
        <v>144</v>
      </c>
      <c r="C52" s="1"/>
      <c r="D52" s="1"/>
      <c r="E52" s="1"/>
      <c r="F52" s="1"/>
      <c r="G52" s="1"/>
      <c r="H52" s="1"/>
      <c r="I52" s="1"/>
      <c r="J52" s="1"/>
      <c r="K52" s="1"/>
      <c r="L52" s="1"/>
    </row>
    <row r="53" customFormat="false" ht="15" hidden="false" customHeight="false" outlineLevel="0" collapsed="false">
      <c r="A53" s="1"/>
      <c r="B53" s="1"/>
      <c r="C53" s="1"/>
      <c r="D53" s="1"/>
      <c r="E53" s="1"/>
      <c r="F53" s="1"/>
      <c r="G53" s="1"/>
      <c r="H53" s="1"/>
      <c r="I53" s="1"/>
      <c r="J53" s="1"/>
      <c r="K53" s="1"/>
      <c r="L53" s="1"/>
    </row>
    <row r="54" customFormat="false" ht="15" hidden="false" customHeight="false" outlineLevel="0" collapsed="false">
      <c r="A54" s="1"/>
      <c r="B54" s="1"/>
      <c r="C54" s="1"/>
      <c r="D54" s="1"/>
      <c r="E54" s="1"/>
      <c r="F54" s="1"/>
      <c r="G54" s="1"/>
      <c r="H54" s="1"/>
      <c r="I54" s="1"/>
      <c r="J54" s="1"/>
      <c r="K54" s="1"/>
      <c r="L54" s="1"/>
    </row>
    <row r="55" customFormat="false" ht="15" hidden="false" customHeight="false" outlineLevel="0" collapsed="false">
      <c r="A55" s="1"/>
      <c r="B55" s="1"/>
      <c r="C55" s="1"/>
      <c r="D55" s="1"/>
      <c r="E55" s="1"/>
      <c r="F55" s="1"/>
      <c r="G55" s="1"/>
      <c r="H55" s="1"/>
      <c r="I55" s="1"/>
      <c r="J55" s="1"/>
      <c r="K55" s="1"/>
      <c r="L55" s="1"/>
    </row>
    <row r="56" customFormat="false" ht="15" hidden="false" customHeight="false" outlineLevel="0" collapsed="false">
      <c r="A56" s="1"/>
      <c r="B56" s="1"/>
      <c r="C56" s="1"/>
      <c r="D56" s="1"/>
      <c r="E56" s="1"/>
      <c r="F56" s="1"/>
      <c r="G56" s="1"/>
      <c r="H56" s="1"/>
      <c r="I56" s="1"/>
      <c r="J56" s="1"/>
      <c r="K56" s="1"/>
      <c r="L56" s="1"/>
    </row>
    <row r="57" customFormat="false" ht="15" hidden="false" customHeight="false" outlineLevel="0" collapsed="false">
      <c r="A57" s="1"/>
      <c r="B57" s="1"/>
      <c r="C57" s="1"/>
      <c r="D57" s="1"/>
      <c r="E57" s="1"/>
      <c r="F57" s="1"/>
      <c r="G57" s="1"/>
      <c r="H57" s="1"/>
      <c r="I57" s="1"/>
      <c r="J57" s="1"/>
      <c r="K57" s="1"/>
      <c r="L57" s="1"/>
    </row>
    <row r="58" customFormat="false" ht="15" hidden="false" customHeight="false" outlineLevel="0" collapsed="false">
      <c r="A58" s="1"/>
      <c r="B58" s="1"/>
      <c r="C58" s="1"/>
      <c r="D58" s="1"/>
      <c r="E58" s="1"/>
      <c r="F58" s="1"/>
      <c r="G58" s="1"/>
      <c r="H58" s="1"/>
      <c r="I58" s="1"/>
      <c r="J58" s="1"/>
      <c r="K58" s="1"/>
      <c r="L58" s="1"/>
    </row>
    <row r="59" customFormat="false" ht="15" hidden="false" customHeight="false" outlineLevel="0" collapsed="false">
      <c r="A59" s="1"/>
      <c r="B59" s="1"/>
      <c r="C59" s="1"/>
      <c r="D59" s="1"/>
      <c r="E59" s="1"/>
      <c r="F59" s="1"/>
      <c r="G59" s="1"/>
      <c r="H59" s="1"/>
      <c r="I59" s="1"/>
      <c r="J59" s="1"/>
      <c r="K59" s="1"/>
      <c r="L59" s="1"/>
    </row>
    <row r="60" customFormat="false" ht="15" hidden="false" customHeight="false" outlineLevel="0" collapsed="false">
      <c r="A60" s="1"/>
      <c r="B60" s="1"/>
      <c r="C60" s="1"/>
      <c r="D60" s="1"/>
      <c r="E60" s="1"/>
      <c r="F60" s="1"/>
      <c r="G60" s="1"/>
      <c r="H60" s="1"/>
      <c r="I60" s="1"/>
      <c r="J60" s="1"/>
      <c r="K60" s="1"/>
      <c r="L60" s="1"/>
    </row>
    <row r="61" customFormat="false" ht="15" hidden="false" customHeight="false" outlineLevel="0" collapsed="false">
      <c r="A61" s="1"/>
      <c r="B61" s="1"/>
      <c r="C61" s="1"/>
      <c r="D61" s="1"/>
      <c r="E61" s="1"/>
      <c r="F61" s="1"/>
      <c r="G61" s="1"/>
      <c r="H61" s="1"/>
      <c r="I61" s="1"/>
      <c r="J61" s="1"/>
      <c r="K61" s="1"/>
      <c r="L61" s="1"/>
    </row>
    <row r="62" customFormat="false" ht="15" hidden="false" customHeight="false" outlineLevel="0" collapsed="false">
      <c r="A62" s="1"/>
      <c r="B62" s="1"/>
      <c r="C62" s="1"/>
      <c r="D62" s="1"/>
      <c r="E62" s="1"/>
      <c r="F62" s="1"/>
      <c r="G62" s="1"/>
      <c r="H62" s="1"/>
      <c r="I62" s="1"/>
      <c r="J62" s="1"/>
      <c r="K62" s="1"/>
      <c r="L62" s="1"/>
    </row>
    <row r="63" customFormat="false" ht="15" hidden="false" customHeight="false" outlineLevel="0" collapsed="false">
      <c r="A63" s="1"/>
      <c r="B63" s="1"/>
      <c r="C63" s="1"/>
      <c r="D63" s="1"/>
      <c r="E63" s="1"/>
      <c r="F63" s="1"/>
      <c r="G63" s="1"/>
      <c r="H63" s="1"/>
      <c r="I63" s="1"/>
      <c r="J63" s="1"/>
      <c r="K63" s="1"/>
      <c r="L63" s="1"/>
    </row>
    <row r="64" customFormat="false" ht="15" hidden="false" customHeight="false" outlineLevel="0" collapsed="false">
      <c r="A64" s="1"/>
      <c r="B64" s="1"/>
      <c r="C64" s="1"/>
      <c r="D64" s="1"/>
      <c r="E64" s="1"/>
      <c r="F64" s="1"/>
      <c r="G64" s="1"/>
      <c r="H64" s="1"/>
      <c r="I64" s="1"/>
      <c r="J64" s="1"/>
      <c r="K64" s="1"/>
      <c r="L64" s="1"/>
    </row>
    <row r="65" customFormat="false" ht="15" hidden="false" customHeight="false" outlineLevel="0" collapsed="false">
      <c r="A65" s="1"/>
      <c r="B65" s="1"/>
      <c r="C65" s="1"/>
      <c r="D65" s="1"/>
      <c r="E65" s="1"/>
      <c r="F65" s="1"/>
      <c r="G65" s="1"/>
      <c r="H65" s="1"/>
      <c r="I65" s="1"/>
      <c r="J65" s="1"/>
      <c r="K65" s="1"/>
      <c r="L65" s="1"/>
    </row>
    <row r="66" customFormat="false" ht="15" hidden="false" customHeight="false" outlineLevel="0" collapsed="false">
      <c r="A66" s="1"/>
      <c r="B66" s="1"/>
      <c r="C66" s="1"/>
      <c r="D66" s="1"/>
      <c r="E66" s="1"/>
      <c r="F66" s="1"/>
      <c r="G66" s="1"/>
      <c r="H66" s="1"/>
      <c r="I66" s="1"/>
      <c r="J66" s="1"/>
      <c r="K66" s="1"/>
      <c r="L66" s="1"/>
    </row>
    <row r="67" customFormat="false" ht="15" hidden="false" customHeight="false" outlineLevel="0" collapsed="false">
      <c r="A67" s="1"/>
      <c r="B67" s="1"/>
      <c r="C67" s="1"/>
      <c r="D67" s="1"/>
      <c r="E67" s="1"/>
      <c r="F67" s="1"/>
      <c r="G67" s="1"/>
      <c r="H67" s="1"/>
      <c r="I67" s="1"/>
      <c r="J67" s="1"/>
      <c r="K67" s="1"/>
      <c r="L67" s="1"/>
    </row>
    <row r="68" customFormat="false" ht="15" hidden="false" customHeight="false" outlineLevel="0" collapsed="false">
      <c r="A68" s="1"/>
      <c r="B68" s="1"/>
      <c r="C68" s="1"/>
      <c r="D68" s="1"/>
      <c r="E68" s="1"/>
      <c r="F68" s="1"/>
      <c r="G68" s="1"/>
      <c r="H68" s="1"/>
      <c r="I68" s="1"/>
      <c r="J68" s="1"/>
      <c r="K68" s="1"/>
      <c r="L68" s="1"/>
    </row>
    <row r="69" customFormat="false" ht="15" hidden="false" customHeight="false" outlineLevel="0" collapsed="false">
      <c r="A69" s="1"/>
      <c r="B69" s="1"/>
      <c r="C69" s="1"/>
      <c r="D69" s="1"/>
      <c r="E69" s="1"/>
      <c r="F69" s="1"/>
      <c r="G69" s="1"/>
      <c r="H69" s="1"/>
      <c r="I69" s="1"/>
      <c r="J69" s="1"/>
      <c r="K69" s="1"/>
      <c r="L69" s="1"/>
    </row>
    <row r="70" customFormat="false" ht="15" hidden="false" customHeight="false" outlineLevel="0" collapsed="false">
      <c r="A70" s="1"/>
      <c r="B70" s="1"/>
      <c r="C70" s="1"/>
      <c r="D70" s="1"/>
      <c r="E70" s="1"/>
      <c r="F70" s="1"/>
      <c r="G70" s="1"/>
      <c r="H70" s="1"/>
      <c r="I70" s="1"/>
      <c r="J70" s="1"/>
      <c r="K70" s="1"/>
      <c r="L70" s="1"/>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2026-08-03T04:28:23Z</dcterms:created>
  <dc:creator>openpyxl</dc:creator>
  <dc:description/>
  <dc:language>en-US</dc:language>
  <cp:lastModifiedBy/>
  <dcterms:modified xsi:type="dcterms:W3CDTF">2026-08-03T04:28:23Z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